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PS\DATA\Water Strategy\A2 file structure\PR19\WRMP19\Final WRMP19\FINAL versions for WEBSITE\SST\"/>
    </mc:Choice>
  </mc:AlternateContent>
  <bookViews>
    <workbookView xWindow="0" yWindow="0" windowWidth="28800" windowHeight="12435" firstSheet="1" activeTab="9"/>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authors>
    <author>Ken MacDonald</author>
  </authors>
  <commentList>
    <comment ref="S13" authorId="0" shapeId="0">
      <text>
        <r>
          <rPr>
            <b/>
            <sz val="9"/>
            <color indexed="81"/>
            <rFont val="Tahoma"/>
            <family val="2"/>
          </rPr>
          <t>Ken MacDonald:</t>
        </r>
        <r>
          <rPr>
            <sz val="9"/>
            <color indexed="81"/>
            <rFont val="Tahoma"/>
            <family val="2"/>
          </rPr>
          <t xml:space="preserve">
Only delivers Ml/d benefit in conjunction with option SAPW </t>
        </r>
      </text>
    </comment>
  </commentList>
</comments>
</file>

<file path=xl/sharedStrings.xml><?xml version="1.0" encoding="utf-8"?>
<sst xmlns="http://schemas.openxmlformats.org/spreadsheetml/2006/main" count="1319" uniqueCount="517">
  <si>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</si>
  <si>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</si>
  <si>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</si>
  <si>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</si>
  <si>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</si>
  <si>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</si>
  <si>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</si>
  <si>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</si>
  <si>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</si>
  <si>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</si>
  <si>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</si>
  <si>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</si>
  <si>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</si>
  <si>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</si>
  <si>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</si>
  <si>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</si>
  <si>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</si>
  <si>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</si>
  <si>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</si>
  <si>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</si>
  <si>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</si>
  <si>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</si>
  <si>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</si>
  <si>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</si>
  <si>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</si>
  <si>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</si>
  <si>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</si>
  <si>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</si>
  <si>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</si>
  <si>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</si>
  <si>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</si>
  <si>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</si>
  <si>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</si>
  <si>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</si>
  <si>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</si>
  <si>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</si>
  <si>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</si>
  <si>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</si>
  <si>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</si>
  <si>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</si>
  <si>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</si>
  <si>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</si>
  <si>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</si>
  <si>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</si>
  <si>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</si>
  <si>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</si>
  <si>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</si>
  <si>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</si>
  <si>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</si>
  <si>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</si>
  <si>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</si>
  <si>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</si>
  <si>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</si>
  <si>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</si>
  <si>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</si>
  <si>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</si>
  <si>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</si>
  <si>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</si>
  <si>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</si>
  <si>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</si>
  <si>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</si>
  <si>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</si>
  <si>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</si>
  <si>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</si>
  <si>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</si>
  <si>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</si>
  <si>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</si>
  <si>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</si>
  <si>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</si>
  <si>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</si>
  <si>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</si>
  <si>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</si>
  <si>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</si>
  <si>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</si>
  <si>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</si>
  <si>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</si>
  <si>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</si>
  <si>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</si>
  <si>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</si>
  <si>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</si>
  <si>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</si>
  <si>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</si>
  <si>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</si>
  <si>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</si>
  <si>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</si>
  <si>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</si>
  <si>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</si>
  <si>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</si>
  <si>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</si>
  <si>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</si>
  <si>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</si>
  <si>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</si>
  <si>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</si>
  <si>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</si>
  <si>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</si>
  <si>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</si>
  <si>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</si>
  <si>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</si>
  <si>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</si>
  <si>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</si>
  <si>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</si>
  <si>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</si>
  <si>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</si>
  <si>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</si>
  <si>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</si>
  <si>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</si>
  <si>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</si>
  <si>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</si>
  <si>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</si>
  <si>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</si>
  <si>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</si>
  <si>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</si>
  <si>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</si>
  <si>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</si>
  <si>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</si>
  <si>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</si>
  <si>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</si>
  <si>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</si>
  <si>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</si>
  <si>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</si>
  <si>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</si>
  <si>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</si>
  <si>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</si>
  <si>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</si>
  <si>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</si>
  <si>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</si>
  <si>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</si>
  <si>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</si>
  <si>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</si>
  <si>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</si>
  <si>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</si>
  <si>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</si>
  <si>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</si>
  <si>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</si>
  <si>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</si>
  <si>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</si>
  <si>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</si>
  <si>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</si>
  <si>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</si>
  <si>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</si>
  <si>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</si>
  <si>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</si>
  <si>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</si>
  <si>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</si>
  <si>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</si>
  <si>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</si>
  <si>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</si>
  <si>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</si>
  <si>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</si>
  <si>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</si>
  <si>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</si>
  <si>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</si>
  <si>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</si>
  <si>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</si>
  <si>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</si>
  <si>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</si>
  <si>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</si>
  <si>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</si>
  <si>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</si>
  <si>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</si>
  <si>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</si>
  <si>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</si>
  <si>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</si>
  <si>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</si>
  <si>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</si>
  <si>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</si>
  <si>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</si>
  <si>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</si>
  <si>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</si>
  <si>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</si>
  <si>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</si>
  <si>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</si>
  <si>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</si>
  <si>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</si>
  <si>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</si>
  <si>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</si>
  <si>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</si>
  <si>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</si>
  <si>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</si>
  <si>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</si>
  <si>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</si>
  <si>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</si>
  <si>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</si>
  <si>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</si>
  <si>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</si>
  <si>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</si>
  <si>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</si>
  <si>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</si>
  <si>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</si>
  <si>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</si>
  <si>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</si>
  <si>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</si>
  <si>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</si>
  <si>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</si>
  <si>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</si>
  <si>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</si>
  <si>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</si>
  <si>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</si>
  <si>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</si>
  <si>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</si>
  <si>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</si>
  <si>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</si>
  <si>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</si>
  <si>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</si>
  <si>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</si>
  <si>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</si>
  <si>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</si>
  <si>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</si>
  <si>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</si>
  <si>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</si>
  <si>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</si>
  <si>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</si>
  <si>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</si>
  <si>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</si>
  <si>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</si>
  <si>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</si>
  <si>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</si>
  <si>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</si>
  <si>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</si>
  <si>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</si>
  <si>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</si>
  <si>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</si>
  <si>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</si>
  <si>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</si>
  <si>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</si>
  <si>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</si>
  <si>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</si>
  <si>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</si>
  <si>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</si>
  <si>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</si>
  <si>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</si>
  <si>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</si>
  <si>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</si>
  <si>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</si>
  <si>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</si>
  <si>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</si>
  <si>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</si>
  <si>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</si>
  <si>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</si>
  <si>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</si>
  <si>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</si>
  <si>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</si>
  <si>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</si>
  <si>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</si>
  <si>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</si>
  <si>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</si>
  <si>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</si>
  <si>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</si>
  <si>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</si>
  <si>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</si>
  <si>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</si>
  <si>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</si>
  <si>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</si>
  <si>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</si>
  <si>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</si>
  <si>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</si>
  <si>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</si>
  <si>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</si>
  <si>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</si>
  <si>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</si>
  <si>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</si>
  <si>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</si>
  <si>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</si>
  <si>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</si>
  <si>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</si>
  <si>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</si>
  <si>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</si>
  <si>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</si>
  <si>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</si>
  <si>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</si>
  <si>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</si>
  <si>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</si>
  <si>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</si>
  <si>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</si>
  <si>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</si>
  <si>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</si>
  <si>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</si>
  <si>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</si>
  <si>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</si>
  <si>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</si>
  <si>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</si>
  <si>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</si>
  <si>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</si>
  <si>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</si>
  <si>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</si>
  <si>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</si>
  <si>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</si>
  <si>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</si>
  <si>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</si>
  <si>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</si>
  <si>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</si>
  <si>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</si>
  <si>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</si>
  <si>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</si>
  <si>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</si>
  <si>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</si>
  <si>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</si>
  <si>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</si>
  <si>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</si>
  <si>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</si>
  <si>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</si>
  <si>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</si>
  <si>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</si>
  <si>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</si>
  <si>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</si>
  <si>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</si>
  <si>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</si>
  <si>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</si>
  <si>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</si>
  <si>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</si>
  <si>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</si>
  <si>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</si>
  <si>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</si>
  <si>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</si>
  <si>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</si>
  <si>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</si>
  <si>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</si>
  <si>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</si>
  <si>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</si>
  <si>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</si>
  <si>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</si>
  <si>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</si>
  <si>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</si>
  <si>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</si>
  <si>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</si>
  <si>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</si>
  <si>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</si>
  <si>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</si>
  <si>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</si>
  <si>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</si>
  <si>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</si>
  <si>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</si>
  <si>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</si>
  <si>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</si>
  <si>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</si>
  <si>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</si>
  <si>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</si>
  <si>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</si>
  <si>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</si>
  <si>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</si>
  <si>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</si>
  <si>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</si>
  <si>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</si>
  <si>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</si>
  <si>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</si>
  <si>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</si>
  <si>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</si>
  <si>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</si>
  <si>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</si>
  <si>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</si>
  <si>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</si>
  <si>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</si>
  <si>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</si>
  <si>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</si>
  <si>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</si>
  <si>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</si>
  <si>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</si>
  <si>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</si>
  <si>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</si>
  <si>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</si>
  <si>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</si>
  <si>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</si>
  <si>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</si>
  <si>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</si>
  <si>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</si>
  <si>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</si>
  <si>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</si>
  <si>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</si>
  <si>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</si>
  <si>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</si>
  <si>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</si>
  <si>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</si>
  <si>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</si>
  <si>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</si>
  <si>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</si>
  <si>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</si>
  <si>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</si>
  <si>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</si>
  <si>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</si>
  <si>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</si>
  <si>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</si>
  <si>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</si>
  <si>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</si>
  <si>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</si>
  <si>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</si>
  <si>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</si>
  <si>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</si>
  <si>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</si>
  <si>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</si>
  <si>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South Staffs Water</t>
  </si>
  <si>
    <t>South Staffs</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</si>
  <si>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</si>
  <si>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</si>
  <si>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</si>
  <si>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</si>
  <si>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</si>
  <si>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</si>
  <si>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</si>
  <si>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</si>
  <si>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</si>
  <si>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</si>
  <si>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</si>
  <si>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</si>
  <si>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</si>
  <si>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</si>
  <si>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</si>
  <si>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</si>
  <si>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East Staffs BC, Lichfield DC, Tamworth BC, Cannock Chase DC (part), Sandwell MBC (part), Walsall MBC (part), Dudley MBC (part), South Staffordshire DC (part), South Derbyshire County Council (part), Birmingham city council (part), North Warwickshire  (part) and Bromsgrove DC (part)</t>
  </si>
  <si>
    <t>DYAA</t>
  </si>
  <si>
    <t>Never</t>
  </si>
  <si>
    <t>New resources constrained by licence issues and subject to planning</t>
  </si>
  <si>
    <t>WRMP19</t>
  </si>
  <si>
    <t>All</t>
  </si>
  <si>
    <t>Populated to accompany final WRMP19</t>
  </si>
  <si>
    <t>2023/24</t>
  </si>
  <si>
    <t>Low (4.1%)</t>
  </si>
  <si>
    <t>Not commenced</t>
  </si>
  <si>
    <t>Scheme 37</t>
  </si>
  <si>
    <t>SW sources constrained by hydrology
GW largely constrained by licence, pump capacity and treatment / blending requirements</t>
  </si>
  <si>
    <t>10 Ml/d marginal benefit from drought permit(s). This is the value calculated based upon the 1976 drought.</t>
  </si>
  <si>
    <t>Works One (TVPW)- 0 Ml/d - GWSD - licence
Works Two (PHPW) - 0 Ml/d - GW4 - licence
Works Three (ASPW) - 0 Ml/d - GW2 - licence but may change with No Det
Works Four (PRPW) - 0 Ml/d - GW4 - licence but may change with No Det
Works Five (KIPW) - GW4 - 0 Ml/d - licence but may change with No Det
Works Six (COPW) -GWSD - 1.2 Ml/d - licence but may change with No Det
Works Seven (Central works) - SW5 -38 Ml/d - hydrological yield
Works Eight (Severn works) - SW5 - 0 Ml/d - licence</t>
  </si>
  <si>
    <t xml:space="preserve">All tables assured by internal auditor to cross check with the WRMP19 tables and other Business Plan or APR data. </t>
  </si>
  <si>
    <r>
      <t xml:space="preserve">https://www.south-staffs-water.co.uk/media/2164/staffs_area_supply.zip
</t>
    </r>
    <r>
      <rPr>
        <sz val="11"/>
        <rFont val="Arial"/>
        <family val="2"/>
      </rPr>
      <t xml:space="preserve">or </t>
    </r>
    <r>
      <rPr>
        <u/>
        <sz val="11"/>
        <color theme="10"/>
        <rFont val="Arial"/>
        <family val="2"/>
      </rPr>
      <t xml:space="preserve">
https://www.south-staffs-water.co.uk/media/2167/south-staffs-water-area-of-supply.pdf</t>
    </r>
  </si>
  <si>
    <t>Please email:
WRMP.consultation@south-staffs-water.co.uk</t>
  </si>
  <si>
    <t>All values checked to be consistent with draft WRMP</t>
  </si>
  <si>
    <t>Populated to accompany draft WRMP</t>
  </si>
  <si>
    <t>Final WRMP19</t>
  </si>
  <si>
    <t>All values checked to be consistent with final WRMP19</t>
  </si>
  <si>
    <t>SSPW</t>
  </si>
  <si>
    <t>Warton</t>
  </si>
  <si>
    <t>SAPW</t>
  </si>
  <si>
    <t>SOPW</t>
  </si>
  <si>
    <t>SOPW/SHPW</t>
  </si>
  <si>
    <t>Coven</t>
  </si>
  <si>
    <t>Trent 40</t>
  </si>
  <si>
    <t>Trent 70</t>
  </si>
  <si>
    <t>40mld Trent</t>
  </si>
  <si>
    <t>Dam height blithfield</t>
  </si>
  <si>
    <t>Dam height 2m blithfield</t>
  </si>
  <si>
    <t>CRT bham blithfied</t>
  </si>
  <si>
    <t xml:space="preserve">SGW River Severn </t>
  </si>
  <si>
    <t>SGW River Severn ph 6&amp;7</t>
  </si>
  <si>
    <t xml:space="preserve">SGW River Severn  ph 678 </t>
  </si>
  <si>
    <t>UU River Severn</t>
  </si>
  <si>
    <t>LEAKAGE BUNDLE 006</t>
  </si>
  <si>
    <t>LEAKAGE BUNDLE 007</t>
  </si>
  <si>
    <t>LEAKAGE BUNDLE 008</t>
  </si>
  <si>
    <t>LEAKAGE BUNDLE 009</t>
  </si>
  <si>
    <t>LEAKAGE BUNDLE 010</t>
  </si>
  <si>
    <t>Live network - 500 - SST</t>
  </si>
  <si>
    <t>LEAKAGE BUNDLE 001</t>
  </si>
  <si>
    <t>LEAKAGE BUNDLE 002</t>
  </si>
  <si>
    <t>LEAKAGE BUNDLE 003</t>
  </si>
  <si>
    <t>LEAKAGE BUNDLE 004</t>
  </si>
  <si>
    <t>LEAKAGE BUNDLE 005</t>
  </si>
  <si>
    <t>LEAKAGE BUNDLE 020</t>
  </si>
  <si>
    <t>Non-metering</t>
  </si>
  <si>
    <t xml:space="preserve">Water efficiency commitment </t>
  </si>
  <si>
    <t>AMR Compulsory</t>
  </si>
  <si>
    <t>AMR Enhanced</t>
  </si>
  <si>
    <t>AMR Change of Occupier</t>
  </si>
  <si>
    <t>Top 5 non-exclusive AIC</t>
  </si>
  <si>
    <t>Compulsory metering (AMR)</t>
  </si>
  <si>
    <t>Compulsory metering (AMI)</t>
  </si>
  <si>
    <t>AMR enhanced free metering - Committed</t>
  </si>
  <si>
    <t>1.1.7</t>
  </si>
  <si>
    <t>1.1.9</t>
  </si>
  <si>
    <t>1.1.10</t>
  </si>
  <si>
    <t>1.1.12</t>
  </si>
  <si>
    <t>1.4.1</t>
  </si>
  <si>
    <t>1.4.5</t>
  </si>
  <si>
    <t>6.1.1</t>
  </si>
  <si>
    <t>6.1.3</t>
  </si>
  <si>
    <t>2.1.1.1</t>
  </si>
  <si>
    <t>2.2.1.1</t>
  </si>
  <si>
    <t>2.2.2.1</t>
  </si>
  <si>
    <t>7.1.2.1</t>
  </si>
  <si>
    <t>7.3.1.1</t>
  </si>
  <si>
    <t>7.3.2.2</t>
  </si>
  <si>
    <t>7.3.3</t>
  </si>
  <si>
    <t>7.5.1.5</t>
  </si>
  <si>
    <t>DM_LEA_1.5</t>
  </si>
  <si>
    <t>DM_LEA_1.6</t>
  </si>
  <si>
    <t>DM_LEA_1.7</t>
  </si>
  <si>
    <t>DM_LEA_1.8</t>
  </si>
  <si>
    <t>DM_LEA_1.9</t>
  </si>
  <si>
    <t>DM_SST_LEA_500</t>
  </si>
  <si>
    <t>DM_LEA_1.0</t>
  </si>
  <si>
    <t>DM_LEA_1.1</t>
  </si>
  <si>
    <t>DM_LEA_1.2</t>
  </si>
  <si>
    <t>DM_LEA_1.3</t>
  </si>
  <si>
    <t>DM_LEA_1.4</t>
  </si>
  <si>
    <t>DM_LEA_20</t>
  </si>
  <si>
    <t>DM_WEFF_1.4</t>
  </si>
  <si>
    <t>DM_WEFF_1.5</t>
  </si>
  <si>
    <t>DM_WEFF_1.0</t>
  </si>
  <si>
    <t>DM_WEFF_1.1</t>
  </si>
  <si>
    <t>DM_WEFF_1.2</t>
  </si>
  <si>
    <t>DM_WEFF_1.3</t>
  </si>
  <si>
    <t>DM_207A</t>
  </si>
  <si>
    <t>DM_207S</t>
  </si>
  <si>
    <t>DM_206A_Committed</t>
  </si>
  <si>
    <t>GW enhancement</t>
  </si>
  <si>
    <t>SW new</t>
  </si>
  <si>
    <t>Reservoir enlargement</t>
  </si>
  <si>
    <t>Water trade</t>
  </si>
  <si>
    <t>Active leakage management</t>
  </si>
  <si>
    <t>Pressure management</t>
  </si>
  <si>
    <t>Other water efficiency</t>
  </si>
  <si>
    <t>Metering compulsory</t>
  </si>
  <si>
    <t>Metering optants</t>
  </si>
  <si>
    <t>Metering change of occupancy</t>
  </si>
  <si>
    <t>N</t>
  </si>
  <si>
    <t>Y</t>
  </si>
  <si>
    <t>2020</t>
  </si>
  <si>
    <t>3</t>
  </si>
  <si>
    <t>Water trade (raw water only - no WTW costed for)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</si>
</sst>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indexed="81"/>
      <name val="Tahoma"/>
      <family val="2"/>
    </font>
    <font>
      <b/>
      <sz val="9"/>
      <color indexed="81"/>
      <name val="Tahoma"/>
      <family val="2"/>
    </font>
    <font>
      <sz val="11"/>
      <color rgb="FFFF0000"/>
      <name val="Arial"/>
      <family val="2"/>
    </font>
    <font>
      <sz val="11"/>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6">
    <xf numFmtId="0" fontId="0" fillId="0" borderId="0"/>
    <xf numFmtId="0" fontId="1" fillId="0" borderId="0"/>
    <xf numFmtId="0" fontId="14" fillId="0" borderId="0"/>
    <xf numFmtId="0" fontId="17" fillId="0" borderId="0" applyNumberFormat="0" applyFill="0" applyBorder="0" applyAlignment="0" applyProtection="0"/>
    <xf numFmtId="9" fontId="1" fillId="0" borderId="0" applyFont="0" applyFill="0" applyBorder="0" applyAlignment="0" applyProtection="0"/>
    <xf numFmtId="0" fontId="14" fillId="0" borderId="0"/>
  </cellStyleXfs>
  <cellXfs count="150">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17" fontId="4" fillId="4" borderId="8" xfId="1" applyNumberFormat="1" applyFont="1" applyFill="1" applyBorder="1" applyAlignment="1">
      <alignment horizontal="lef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0" fontId="7" fillId="4" borderId="9" xfId="1" applyFont="1" applyFill="1" applyBorder="1" applyAlignment="1">
      <alignment horizontal="left" vertical="center" wrapText="1"/>
    </xf>
    <xf numFmtId="0" fontId="17" fillId="4" borderId="6" xfId="3" applyFill="1" applyBorder="1" applyAlignment="1">
      <alignment horizontal="left" vertical="center" wrapText="1"/>
    </xf>
    <xf numFmtId="17" fontId="4" fillId="4" borderId="9" xfId="1" applyNumberFormat="1" applyFont="1" applyFill="1" applyBorder="1" applyAlignment="1">
      <alignment horizontal="left" vertical="center" wrapText="1"/>
    </xf>
    <xf numFmtId="9" fontId="7" fillId="4" borderId="9" xfId="4" applyFont="1" applyFill="1" applyBorder="1" applyAlignment="1">
      <alignment vertical="center"/>
    </xf>
    <xf numFmtId="165" fontId="0" fillId="0" borderId="0" xfId="4" applyNumberFormat="1" applyFont="1"/>
    <xf numFmtId="0" fontId="20" fillId="0" borderId="0" xfId="0" applyFont="1"/>
    <xf numFmtId="0" fontId="9" fillId="3" borderId="3" xfId="1" applyFont="1" applyFill="1" applyBorder="1" applyAlignment="1">
      <alignment horizontal="center" vertical="center"/>
    </xf>
    <xf numFmtId="1" fontId="7" fillId="4" borderId="9" xfId="1" applyNumberFormat="1" applyFont="1" applyFill="1" applyBorder="1" applyAlignment="1">
      <alignment vertical="center" wrapText="1"/>
    </xf>
    <xf numFmtId="2" fontId="7" fillId="4" borderId="9" xfId="1" applyNumberFormat="1" applyFont="1" applyFill="1" applyBorder="1" applyAlignment="1">
      <alignment vertical="center" wrapText="1"/>
    </xf>
    <xf numFmtId="1" fontId="7" fillId="4" borderId="9" xfId="1" applyNumberFormat="1" applyFont="1" applyFill="1" applyBorder="1" applyAlignment="1">
      <alignment vertical="center"/>
    </xf>
    <xf numFmtId="0" fontId="7" fillId="4" borderId="9" xfId="1" applyFont="1" applyFill="1" applyBorder="1" applyAlignment="1">
      <alignment vertical="center" wrapText="1"/>
    </xf>
    <xf numFmtId="17" fontId="4" fillId="4" borderId="6" xfId="1" applyNumberFormat="1" applyFont="1" applyFill="1" applyBorder="1" applyAlignment="1">
      <alignment horizontal="left" vertical="center" wrapText="1"/>
    </xf>
    <xf numFmtId="0" fontId="20" fillId="0" borderId="0" xfId="0" applyFont="1" applyAlignment="1">
      <alignment wrapText="1"/>
    </xf>
    <xf numFmtId="1" fontId="7" fillId="4" borderId="9" xfId="1" applyNumberFormat="1" applyFont="1" applyFill="1" applyBorder="1" applyAlignment="1">
      <alignment horizontal="left" vertical="center"/>
    </xf>
    <xf numFmtId="0" fontId="7" fillId="4" borderId="2" xfId="1" applyFont="1" applyFill="1" applyBorder="1" applyAlignment="1">
      <alignment vertical="center" wrapText="1"/>
    </xf>
    <xf numFmtId="0" fontId="17" fillId="0" borderId="0" xfId="3"/>
    <xf numFmtId="0" fontId="2" fillId="2" borderId="0"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6">
    <cellStyle name="Hyperlink" xfId="3" builtinId="8"/>
    <cellStyle name="Normal" xfId="0" builtinId="0"/>
    <cellStyle name="Normal 2" xfId="2"/>
    <cellStyle name="Normal 2 2 15" xfId="5"/>
    <cellStyle name="Normal 3" xfId="1"/>
    <cellStyle name="Percent" xfId="4"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287713</xdr:colOff>
      <xdr:row>5</xdr:row>
      <xdr:rowOff>56027</xdr:rowOff>
    </xdr:from>
    <xdr:to>
      <xdr:col>4</xdr:col>
      <xdr:colOff>3219253</xdr:colOff>
      <xdr:row>12</xdr:row>
      <xdr:rowOff>1277469</xdr:rowOff>
    </xdr:to>
    <xdr:pic>
      <xdr:nvPicPr>
        <xdr:cNvPr id="4" name="Picture 3"/>
        <xdr:cNvPicPr>
          <a:picLocks noChangeAspect="1"/>
        </xdr:cNvPicPr>
      </xdr:nvPicPr>
      <xdr:blipFill>
        <a:blip xmlns:r="http://schemas.openxmlformats.org/officeDocument/2006/relationships" r:embed="rId1"/>
        <a:stretch>
          <a:fillRect/>
        </a:stretch>
      </xdr:blipFill>
      <xdr:spPr>
        <a:xfrm>
          <a:off x="8938654" y="1456762"/>
          <a:ext cx="2931540" cy="2700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RMP.consultation@south-staffs-water.co.uk" TargetMode="External"/><Relationship Id="rId1" Type="http://schemas.openxmlformats.org/officeDocument/2006/relationships/hyperlink" Target="https://www.south-staffs-water.co.uk/media/2164/staffs_area_supply.zipo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zoomScale="85" zoomScaleNormal="85"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20.25" x14ac:dyDescent="0.2">
      <c r="B1" s="1" t="s">
        <v>0</v>
      </c>
      <c r="C1" s="2" t="str">
        <f>C5</f>
        <v>South Staffs Water</v>
      </c>
    </row>
    <row r="2" spans="1:7" ht="12" customHeight="1" thickBot="1" x14ac:dyDescent="0.25"/>
    <row r="3" spans="1:7" ht="51.75" thickBot="1" x14ac:dyDescent="0.25">
      <c r="B3" s="3" t="s">
        <v>1</v>
      </c>
      <c r="C3" s="98" t="s">
        <v>384</v>
      </c>
      <c r="E3" s="4"/>
    </row>
    <row r="4" spans="1:7" ht="12" customHeight="1" thickBot="1" x14ac:dyDescent="0.25">
      <c r="B4" s="5"/>
      <c r="C4" s="6"/>
    </row>
    <row r="5" spans="1:7" ht="16.5" x14ac:dyDescent="0.2">
      <c r="B5" s="7" t="s">
        <v>2</v>
      </c>
      <c r="C5" s="50" t="s">
        <v>389</v>
      </c>
      <c r="E5" s="8" t="s">
        <v>3</v>
      </c>
    </row>
    <row r="6" spans="1:7" ht="17.25" thickBot="1" x14ac:dyDescent="0.25">
      <c r="B6" s="9" t="s">
        <v>329</v>
      </c>
      <c r="C6" s="51" t="s">
        <v>390</v>
      </c>
      <c r="E6" s="10"/>
    </row>
    <row r="7" spans="1:7" ht="12" customHeight="1" thickBot="1" x14ac:dyDescent="0.25">
      <c r="A7" s="11"/>
      <c r="B7" s="12"/>
      <c r="C7" s="48"/>
      <c r="D7" s="11"/>
      <c r="E7" s="13"/>
      <c r="F7" s="11"/>
      <c r="G7" s="11"/>
    </row>
    <row r="8" spans="1:7" ht="16.5" x14ac:dyDescent="0.2">
      <c r="B8" s="7" t="s">
        <v>4</v>
      </c>
      <c r="C8" s="50" t="s">
        <v>411</v>
      </c>
      <c r="E8" s="10"/>
    </row>
    <row r="9" spans="1:7" ht="16.5" x14ac:dyDescent="0.2">
      <c r="B9" s="14" t="s">
        <v>5</v>
      </c>
      <c r="C9" s="99">
        <v>43161</v>
      </c>
      <c r="E9" s="10"/>
    </row>
    <row r="10" spans="1:7" ht="17.25" thickBot="1" x14ac:dyDescent="0.25">
      <c r="B10" s="9" t="s">
        <v>6</v>
      </c>
      <c r="C10" s="115">
        <v>43774</v>
      </c>
      <c r="E10" s="10"/>
    </row>
    <row r="11" spans="1:7" ht="12" customHeight="1" thickBot="1" x14ac:dyDescent="0.25">
      <c r="A11" s="11"/>
      <c r="B11" s="12"/>
      <c r="C11" s="48"/>
      <c r="D11" s="11"/>
      <c r="E11" s="13"/>
      <c r="F11" s="11"/>
      <c r="G11" s="11"/>
    </row>
    <row r="12" spans="1:7" ht="49.5" x14ac:dyDescent="0.2">
      <c r="B12" s="7" t="s">
        <v>7</v>
      </c>
      <c r="C12" s="50" t="s">
        <v>423</v>
      </c>
      <c r="E12" s="10"/>
    </row>
    <row r="13" spans="1:7" ht="102" customHeight="1" thickBot="1" x14ac:dyDescent="0.25">
      <c r="B13" s="9" t="s">
        <v>8</v>
      </c>
      <c r="C13" s="105" t="s">
        <v>422</v>
      </c>
      <c r="E13" s="10"/>
    </row>
    <row r="14" spans="1:7" ht="12" customHeight="1" thickBot="1" x14ac:dyDescent="0.35">
      <c r="B14" s="15"/>
      <c r="C14" s="49"/>
      <c r="E14" s="10"/>
    </row>
    <row r="15" spans="1:7" ht="59.45" customHeight="1" thickBot="1" x14ac:dyDescent="0.25">
      <c r="B15" s="16" t="s">
        <v>10</v>
      </c>
      <c r="C15" s="118" t="s">
        <v>421</v>
      </c>
      <c r="E15" s="4"/>
    </row>
    <row r="16" spans="1:7" ht="12" customHeight="1" x14ac:dyDescent="0.2">
      <c r="B16" s="5"/>
      <c r="C16" s="6"/>
    </row>
    <row r="17" spans="2:7" ht="17.25" thickBot="1" x14ac:dyDescent="0.25">
      <c r="B17" s="8" t="s">
        <v>12</v>
      </c>
    </row>
    <row r="18" spans="2:7" ht="15.75" thickBot="1" x14ac:dyDescent="0.3">
      <c r="E18" s="18" t="s">
        <v>11</v>
      </c>
      <c r="F18" s="17"/>
    </row>
    <row r="19" spans="2:7" ht="14.25" x14ac:dyDescent="0.2"/>
    <row r="20" spans="2:7" ht="14.25" x14ac:dyDescent="0.2"/>
    <row r="21" spans="2:7" ht="14.25" x14ac:dyDescent="0.2"/>
    <row r="22" spans="2:7" ht="14.25" x14ac:dyDescent="0.2"/>
    <row r="23" spans="2:7" ht="14.25" x14ac:dyDescent="0.2"/>
    <row r="24" spans="2:7" ht="14.25" x14ac:dyDescent="0.2"/>
    <row r="25" spans="2:7" ht="14.25" x14ac:dyDescent="0.2"/>
    <row r="26" spans="2:7" ht="14.25" x14ac:dyDescent="0.2"/>
    <row r="27" spans="2:7" ht="14.25" x14ac:dyDescent="0.2">
      <c r="G27" s="119"/>
    </row>
    <row r="28" spans="2:7" ht="14.25" x14ac:dyDescent="0.2"/>
    <row r="29" spans="2:7" ht="14.25" x14ac:dyDescent="0.2"/>
    <row r="30" spans="2:7" ht="14.25" x14ac:dyDescent="0.2"/>
    <row r="31" spans="2:7" ht="14.25" x14ac:dyDescent="0.2"/>
    <row r="32" spans="2:7"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hyperlinks>
    <hyperlink ref="C13" r:id="rId1" display="https://www.south-staffs-water.co.uk/media/2164/staffs_area_supply.zip_x000a__x000a_or _x000a__x000a_"/>
    <hyperlink ref="C12" r:id="rId2" display="mailto:WRMP.consultation@south-staffs-water.co.uk"/>
  </hyperlinks>
  <pageMargins left="0.7" right="0.7" top="0.75" bottom="0.75" header="0.3" footer="0.3"/>
  <pageSetup paperSize="8"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57362"/>
  </sheetPr>
  <dimension ref="A1:BD73"/>
  <sheetViews>
    <sheetView showGridLines="0" tabSelected="1" topLeftCell="D5" zoomScale="70" zoomScaleNormal="70" workbookViewId="0">
      <selection activeCell="R13" sqref="R13"/>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1.875" customWidth="1"/>
    <col min="9" max="25" width="10.75" customWidth="1"/>
    <col min="26" max="27" width="17.5" bestFit="1" customWidth="1"/>
    <col min="28" max="34" width="10.75" customWidth="1"/>
    <col min="35" max="35" width="14.125" customWidth="1"/>
    <col min="36" max="42" width="10.75" customWidth="1"/>
    <col min="43" max="43" width="17.875" customWidth="1"/>
    <col min="44" max="44" width="18.875" customWidth="1"/>
    <col min="45" max="54" width="8.75" customWidth="1"/>
    <col min="55" max="56" width="0" hidden="1" customWidth="1"/>
    <col min="57" max="16384" width="8.75" hidden="1"/>
  </cols>
  <sheetData>
    <row r="1" spans="2:44" ht="20.25" x14ac:dyDescent="0.2">
      <c r="B1" s="120" t="s">
        <v>265</v>
      </c>
      <c r="C1" s="120"/>
      <c r="D1" s="120"/>
      <c r="E1" s="120"/>
      <c r="F1" s="120"/>
    </row>
    <row r="2" spans="2:44" ht="15" thickBot="1" x14ac:dyDescent="0.25"/>
    <row r="3" spans="2:44" ht="17.25" thickBot="1" x14ac:dyDescent="0.25">
      <c r="B3" s="132" t="s">
        <v>2</v>
      </c>
      <c r="C3" s="133"/>
      <c r="D3" s="142" t="str">
        <f>'Cover sheet'!C5</f>
        <v>South Staffs Water</v>
      </c>
      <c r="E3" s="143"/>
      <c r="F3" s="144"/>
    </row>
    <row r="4" spans="2:44" ht="17.25" thickBot="1" x14ac:dyDescent="0.25">
      <c r="B4" s="132" t="s">
        <v>329</v>
      </c>
      <c r="C4" s="133"/>
      <c r="D4" s="142" t="str">
        <f>'Cover sheet'!C6</f>
        <v>South Staffs</v>
      </c>
      <c r="E4" s="143"/>
      <c r="F4" s="144"/>
    </row>
    <row r="5" spans="2:44" ht="15.75" thickBot="1" x14ac:dyDescent="0.25">
      <c r="C5" s="46"/>
      <c r="D5" s="47"/>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row>
    <row r="6" spans="2:44" ht="15" thickBot="1" x14ac:dyDescent="0.25">
      <c r="B6" s="76" t="s">
        <v>333</v>
      </c>
      <c r="C6" s="75" t="s">
        <v>20</v>
      </c>
      <c r="D6" s="21" t="s">
        <v>21</v>
      </c>
      <c r="E6" s="21" t="s">
        <v>22</v>
      </c>
      <c r="F6" s="91" t="s">
        <v>332</v>
      </c>
      <c r="H6" s="21" t="s">
        <v>309</v>
      </c>
      <c r="I6" s="21"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c r="AB6" s="21" t="s">
        <v>391</v>
      </c>
      <c r="AC6" s="21" t="s">
        <v>392</v>
      </c>
      <c r="AD6" s="21" t="s">
        <v>393</v>
      </c>
      <c r="AE6" s="21" t="s">
        <v>394</v>
      </c>
      <c r="AF6" s="21" t="s">
        <v>395</v>
      </c>
      <c r="AG6" s="21" t="s">
        <v>396</v>
      </c>
      <c r="AH6" s="21" t="s">
        <v>397</v>
      </c>
      <c r="AI6" s="110" t="s">
        <v>398</v>
      </c>
      <c r="AJ6" s="21" t="s">
        <v>399</v>
      </c>
      <c r="AK6" s="21" t="s">
        <v>400</v>
      </c>
      <c r="AL6" s="21" t="s">
        <v>401</v>
      </c>
      <c r="AM6" s="21" t="s">
        <v>402</v>
      </c>
      <c r="AN6" s="21" t="s">
        <v>403</v>
      </c>
      <c r="AO6" s="21" t="s">
        <v>404</v>
      </c>
      <c r="AP6" s="21" t="s">
        <v>405</v>
      </c>
      <c r="AQ6" s="21" t="s">
        <v>406</v>
      </c>
      <c r="AR6" s="21" t="s">
        <v>417</v>
      </c>
    </row>
    <row r="7" spans="2:44" ht="38.25" x14ac:dyDescent="0.2">
      <c r="B7" s="70">
        <v>1</v>
      </c>
      <c r="C7" s="36" t="s">
        <v>266</v>
      </c>
      <c r="D7" s="43" t="s">
        <v>267</v>
      </c>
      <c r="E7" s="43" t="s">
        <v>268</v>
      </c>
      <c r="F7" s="43" t="s">
        <v>25</v>
      </c>
      <c r="H7" s="111" t="s">
        <v>428</v>
      </c>
      <c r="I7" s="111" t="s">
        <v>429</v>
      </c>
      <c r="J7" s="111" t="s">
        <v>430</v>
      </c>
      <c r="K7" s="111" t="s">
        <v>431</v>
      </c>
      <c r="L7" s="111" t="s">
        <v>432</v>
      </c>
      <c r="M7" s="111" t="s">
        <v>433</v>
      </c>
      <c r="N7" s="111" t="s">
        <v>434</v>
      </c>
      <c r="O7" s="111" t="s">
        <v>435</v>
      </c>
      <c r="P7" s="111" t="s">
        <v>436</v>
      </c>
      <c r="Q7" s="111" t="s">
        <v>437</v>
      </c>
      <c r="R7" s="111" t="s">
        <v>438</v>
      </c>
      <c r="S7" s="111" t="s">
        <v>439</v>
      </c>
      <c r="T7" s="111" t="s">
        <v>440</v>
      </c>
      <c r="U7" s="111" t="s">
        <v>441</v>
      </c>
      <c r="V7" s="111" t="s">
        <v>442</v>
      </c>
      <c r="W7" s="111" t="s">
        <v>443</v>
      </c>
      <c r="X7" s="111" t="s">
        <v>444</v>
      </c>
      <c r="Y7" s="111" t="s">
        <v>445</v>
      </c>
      <c r="Z7" s="111" t="s">
        <v>446</v>
      </c>
      <c r="AA7" s="111" t="s">
        <v>447</v>
      </c>
      <c r="AB7" s="111" t="s">
        <v>448</v>
      </c>
      <c r="AC7" s="111" t="s">
        <v>449</v>
      </c>
      <c r="AD7" s="111" t="s">
        <v>450</v>
      </c>
      <c r="AE7" s="111" t="s">
        <v>451</v>
      </c>
      <c r="AF7" s="111" t="s">
        <v>452</v>
      </c>
      <c r="AG7" s="111" t="s">
        <v>453</v>
      </c>
      <c r="AH7" s="111" t="s">
        <v>454</v>
      </c>
      <c r="AI7" s="111" t="s">
        <v>455</v>
      </c>
      <c r="AJ7" s="111" t="s">
        <v>456</v>
      </c>
      <c r="AK7" s="111" t="s">
        <v>457</v>
      </c>
      <c r="AL7" s="111" t="s">
        <v>458</v>
      </c>
      <c r="AM7" s="111" t="s">
        <v>459</v>
      </c>
      <c r="AN7" s="111" t="s">
        <v>460</v>
      </c>
      <c r="AO7" s="111" t="s">
        <v>461</v>
      </c>
      <c r="AP7" s="111" t="s">
        <v>462</v>
      </c>
      <c r="AQ7" s="111" t="s">
        <v>463</v>
      </c>
      <c r="AR7" s="111" t="s">
        <v>464</v>
      </c>
    </row>
    <row r="8" spans="2:44" ht="38.25" x14ac:dyDescent="0.2">
      <c r="B8" s="70">
        <v>2</v>
      </c>
      <c r="C8" s="97" t="s">
        <v>269</v>
      </c>
      <c r="D8" s="43" t="s">
        <v>270</v>
      </c>
      <c r="E8" s="43" t="s">
        <v>268</v>
      </c>
      <c r="F8" s="43" t="s">
        <v>25</v>
      </c>
      <c r="H8" s="111" t="s">
        <v>465</v>
      </c>
      <c r="I8" s="111" t="s">
        <v>466</v>
      </c>
      <c r="J8" s="111" t="s">
        <v>467</v>
      </c>
      <c r="K8" s="111" t="s">
        <v>468</v>
      </c>
      <c r="L8" s="111" t="s">
        <v>469</v>
      </c>
      <c r="M8" s="111" t="s">
        <v>470</v>
      </c>
      <c r="N8" s="111" t="s">
        <v>471</v>
      </c>
      <c r="O8" s="111" t="s">
        <v>472</v>
      </c>
      <c r="P8" s="111" t="s">
        <v>473</v>
      </c>
      <c r="Q8" s="111" t="s">
        <v>474</v>
      </c>
      <c r="R8" s="111" t="s">
        <v>475</v>
      </c>
      <c r="S8" s="111" t="s">
        <v>476</v>
      </c>
      <c r="T8" s="111" t="s">
        <v>477</v>
      </c>
      <c r="U8" s="111" t="s">
        <v>478</v>
      </c>
      <c r="V8" s="111" t="s">
        <v>479</v>
      </c>
      <c r="W8" s="111" t="s">
        <v>480</v>
      </c>
      <c r="X8" s="111" t="s">
        <v>481</v>
      </c>
      <c r="Y8" s="111" t="s">
        <v>482</v>
      </c>
      <c r="Z8" s="111" t="s">
        <v>483</v>
      </c>
      <c r="AA8" s="111" t="s">
        <v>484</v>
      </c>
      <c r="AB8" s="111" t="s">
        <v>485</v>
      </c>
      <c r="AC8" s="111" t="s">
        <v>486</v>
      </c>
      <c r="AD8" s="111" t="s">
        <v>487</v>
      </c>
      <c r="AE8" s="111" t="s">
        <v>488</v>
      </c>
      <c r="AF8" s="111" t="s">
        <v>489</v>
      </c>
      <c r="AG8" s="111" t="s">
        <v>490</v>
      </c>
      <c r="AH8" s="111" t="s">
        <v>491</v>
      </c>
      <c r="AI8" s="111" t="s">
        <v>492</v>
      </c>
      <c r="AJ8" s="111" t="s">
        <v>493</v>
      </c>
      <c r="AK8" s="111" t="s">
        <v>494</v>
      </c>
      <c r="AL8" s="111" t="s">
        <v>495</v>
      </c>
      <c r="AM8" s="111" t="s">
        <v>496</v>
      </c>
      <c r="AN8" s="111" t="s">
        <v>497</v>
      </c>
      <c r="AO8" s="111" t="s">
        <v>498</v>
      </c>
      <c r="AP8" s="111" t="s">
        <v>499</v>
      </c>
      <c r="AQ8" s="111" t="s">
        <v>500</v>
      </c>
      <c r="AR8" s="111" t="s">
        <v>501</v>
      </c>
    </row>
    <row r="9" spans="2:44" ht="54" customHeight="1" x14ac:dyDescent="0.2">
      <c r="B9" s="70">
        <v>3</v>
      </c>
      <c r="C9" s="97" t="s">
        <v>272</v>
      </c>
      <c r="D9" s="43" t="s">
        <v>273</v>
      </c>
      <c r="E9" s="43" t="s">
        <v>268</v>
      </c>
      <c r="F9" s="43" t="s">
        <v>25</v>
      </c>
      <c r="H9" s="112" t="s">
        <v>502</v>
      </c>
      <c r="I9" s="112" t="s">
        <v>502</v>
      </c>
      <c r="J9" s="112" t="s">
        <v>502</v>
      </c>
      <c r="K9" s="112" t="s">
        <v>502</v>
      </c>
      <c r="L9" s="112" t="s">
        <v>502</v>
      </c>
      <c r="M9" s="112" t="s">
        <v>502</v>
      </c>
      <c r="N9" s="112" t="s">
        <v>503</v>
      </c>
      <c r="O9" s="112" t="s">
        <v>503</v>
      </c>
      <c r="P9" s="112" t="s">
        <v>503</v>
      </c>
      <c r="Q9" s="112" t="s">
        <v>504</v>
      </c>
      <c r="R9" s="112" t="s">
        <v>504</v>
      </c>
      <c r="S9" s="112" t="s">
        <v>505</v>
      </c>
      <c r="T9" s="112" t="s">
        <v>505</v>
      </c>
      <c r="U9" s="112" t="s">
        <v>505</v>
      </c>
      <c r="V9" s="112" t="s">
        <v>505</v>
      </c>
      <c r="W9" s="112" t="s">
        <v>516</v>
      </c>
      <c r="X9" s="112" t="s">
        <v>506</v>
      </c>
      <c r="Y9" s="112" t="s">
        <v>506</v>
      </c>
      <c r="Z9" s="112" t="s">
        <v>506</v>
      </c>
      <c r="AA9" s="112" t="s">
        <v>506</v>
      </c>
      <c r="AB9" s="112" t="s">
        <v>506</v>
      </c>
      <c r="AC9" s="112" t="s">
        <v>506</v>
      </c>
      <c r="AD9" s="112" t="s">
        <v>507</v>
      </c>
      <c r="AE9" s="112" t="s">
        <v>506</v>
      </c>
      <c r="AF9" s="112" t="s">
        <v>506</v>
      </c>
      <c r="AG9" s="112" t="s">
        <v>506</v>
      </c>
      <c r="AH9" s="112" t="s">
        <v>506</v>
      </c>
      <c r="AI9" s="112" t="s">
        <v>506</v>
      </c>
      <c r="AJ9" s="112" t="s">
        <v>508</v>
      </c>
      <c r="AK9" s="112" t="s">
        <v>508</v>
      </c>
      <c r="AL9" s="112" t="s">
        <v>509</v>
      </c>
      <c r="AM9" s="112" t="s">
        <v>510</v>
      </c>
      <c r="AN9" s="112" t="s">
        <v>511</v>
      </c>
      <c r="AO9" s="112" t="s">
        <v>509</v>
      </c>
      <c r="AP9" s="112" t="s">
        <v>509</v>
      </c>
      <c r="AQ9" s="112" t="s">
        <v>509</v>
      </c>
      <c r="AR9" s="112" t="s">
        <v>510</v>
      </c>
    </row>
    <row r="10" spans="2:44" ht="38.25" x14ac:dyDescent="0.2">
      <c r="B10" s="70">
        <v>4</v>
      </c>
      <c r="C10" s="97" t="s">
        <v>275</v>
      </c>
      <c r="D10" s="43" t="s">
        <v>276</v>
      </c>
      <c r="E10" s="43" t="s">
        <v>277</v>
      </c>
      <c r="F10" s="43" t="s">
        <v>25</v>
      </c>
      <c r="H10" s="113" t="s">
        <v>512</v>
      </c>
      <c r="I10" s="113" t="s">
        <v>512</v>
      </c>
      <c r="J10" s="113" t="s">
        <v>512</v>
      </c>
      <c r="K10" s="113" t="s">
        <v>512</v>
      </c>
      <c r="L10" s="113" t="s">
        <v>513</v>
      </c>
      <c r="M10" s="113" t="s">
        <v>512</v>
      </c>
      <c r="N10" s="113" t="s">
        <v>512</v>
      </c>
      <c r="O10" s="113" t="s">
        <v>512</v>
      </c>
      <c r="P10" s="113" t="s">
        <v>512</v>
      </c>
      <c r="Q10" s="113" t="s">
        <v>512</v>
      </c>
      <c r="R10" s="113" t="s">
        <v>512</v>
      </c>
      <c r="S10" s="113" t="s">
        <v>512</v>
      </c>
      <c r="T10" s="113" t="s">
        <v>512</v>
      </c>
      <c r="U10" s="113" t="s">
        <v>512</v>
      </c>
      <c r="V10" s="113" t="s">
        <v>512</v>
      </c>
      <c r="W10" s="113" t="s">
        <v>512</v>
      </c>
      <c r="X10" s="113" t="s">
        <v>512</v>
      </c>
      <c r="Y10" s="113" t="s">
        <v>512</v>
      </c>
      <c r="Z10" s="113" t="s">
        <v>512</v>
      </c>
      <c r="AA10" s="113" t="s">
        <v>512</v>
      </c>
      <c r="AB10" s="113" t="s">
        <v>512</v>
      </c>
      <c r="AC10" s="113" t="s">
        <v>513</v>
      </c>
      <c r="AD10" s="113" t="s">
        <v>512</v>
      </c>
      <c r="AE10" s="113" t="s">
        <v>512</v>
      </c>
      <c r="AF10" s="113" t="s">
        <v>512</v>
      </c>
      <c r="AG10" s="113" t="s">
        <v>512</v>
      </c>
      <c r="AH10" s="113" t="s">
        <v>512</v>
      </c>
      <c r="AI10" s="113" t="s">
        <v>513</v>
      </c>
      <c r="AJ10" s="113" t="s">
        <v>512</v>
      </c>
      <c r="AK10" s="113" t="s">
        <v>513</v>
      </c>
      <c r="AL10" s="113" t="s">
        <v>512</v>
      </c>
      <c r="AM10" s="113" t="s">
        <v>512</v>
      </c>
      <c r="AN10" s="113" t="s">
        <v>512</v>
      </c>
      <c r="AO10" s="113" t="s">
        <v>512</v>
      </c>
      <c r="AP10" s="113" t="s">
        <v>512</v>
      </c>
      <c r="AQ10" s="113" t="s">
        <v>512</v>
      </c>
      <c r="AR10" s="113" t="s">
        <v>513</v>
      </c>
    </row>
    <row r="11" spans="2:44" ht="38.25" x14ac:dyDescent="0.2">
      <c r="B11" s="70">
        <v>5</v>
      </c>
      <c r="C11" s="97" t="s">
        <v>279</v>
      </c>
      <c r="D11" s="43" t="s">
        <v>280</v>
      </c>
      <c r="E11" s="43" t="s">
        <v>49</v>
      </c>
      <c r="F11" s="43" t="s">
        <v>25</v>
      </c>
      <c r="H11" s="113" t="s">
        <v>514</v>
      </c>
      <c r="I11" s="113" t="s">
        <v>514</v>
      </c>
      <c r="J11" s="113" t="s">
        <v>514</v>
      </c>
      <c r="K11" s="113" t="s">
        <v>514</v>
      </c>
      <c r="L11" s="113" t="s">
        <v>514</v>
      </c>
      <c r="M11" s="113" t="s">
        <v>514</v>
      </c>
      <c r="N11" s="113" t="s">
        <v>514</v>
      </c>
      <c r="O11" s="113" t="s">
        <v>514</v>
      </c>
      <c r="P11" s="113" t="s">
        <v>514</v>
      </c>
      <c r="Q11" s="113" t="s">
        <v>514</v>
      </c>
      <c r="R11" s="113" t="s">
        <v>514</v>
      </c>
      <c r="S11" s="113" t="s">
        <v>514</v>
      </c>
      <c r="T11" s="113" t="s">
        <v>514</v>
      </c>
      <c r="U11" s="113" t="s">
        <v>514</v>
      </c>
      <c r="V11" s="113" t="s">
        <v>514</v>
      </c>
      <c r="W11" s="113" t="s">
        <v>514</v>
      </c>
      <c r="X11" s="113" t="s">
        <v>514</v>
      </c>
      <c r="Y11" s="113" t="s">
        <v>514</v>
      </c>
      <c r="Z11" s="113" t="s">
        <v>514</v>
      </c>
      <c r="AA11" s="113" t="s">
        <v>514</v>
      </c>
      <c r="AB11" s="113" t="s">
        <v>514</v>
      </c>
      <c r="AC11" s="113" t="s">
        <v>514</v>
      </c>
      <c r="AD11" s="113" t="s">
        <v>514</v>
      </c>
      <c r="AE11" s="113" t="s">
        <v>514</v>
      </c>
      <c r="AF11" s="113" t="s">
        <v>514</v>
      </c>
      <c r="AG11" s="113" t="s">
        <v>514</v>
      </c>
      <c r="AH11" s="113" t="s">
        <v>514</v>
      </c>
      <c r="AI11" s="113" t="s">
        <v>514</v>
      </c>
      <c r="AJ11" s="113" t="s">
        <v>514</v>
      </c>
      <c r="AK11" s="113" t="s">
        <v>514</v>
      </c>
      <c r="AL11" s="113" t="s">
        <v>514</v>
      </c>
      <c r="AM11" s="113" t="s">
        <v>514</v>
      </c>
      <c r="AN11" s="113" t="s">
        <v>514</v>
      </c>
      <c r="AO11" s="113" t="s">
        <v>514</v>
      </c>
      <c r="AP11" s="113" t="s">
        <v>514</v>
      </c>
      <c r="AQ11" s="113" t="s">
        <v>514</v>
      </c>
      <c r="AR11" s="113" t="s">
        <v>514</v>
      </c>
    </row>
    <row r="12" spans="2:44" ht="38.65" customHeight="1" x14ac:dyDescent="0.2">
      <c r="B12" s="70">
        <v>6</v>
      </c>
      <c r="C12" s="97" t="s">
        <v>367</v>
      </c>
      <c r="D12" s="43" t="s">
        <v>25</v>
      </c>
      <c r="E12" s="43" t="s">
        <v>268</v>
      </c>
      <c r="F12" s="43" t="s">
        <v>25</v>
      </c>
      <c r="H12" s="114" t="s">
        <v>416</v>
      </c>
      <c r="I12" s="114" t="s">
        <v>416</v>
      </c>
      <c r="J12" s="114" t="s">
        <v>416</v>
      </c>
      <c r="K12" s="114" t="s">
        <v>416</v>
      </c>
      <c r="L12" s="114" t="s">
        <v>416</v>
      </c>
      <c r="M12" s="114" t="s">
        <v>416</v>
      </c>
      <c r="N12" s="114" t="s">
        <v>416</v>
      </c>
      <c r="O12" s="114" t="s">
        <v>416</v>
      </c>
      <c r="P12" s="114" t="s">
        <v>416</v>
      </c>
      <c r="Q12" s="114" t="s">
        <v>416</v>
      </c>
      <c r="R12" s="114" t="s">
        <v>416</v>
      </c>
      <c r="S12" s="114" t="s">
        <v>416</v>
      </c>
      <c r="T12" s="114" t="s">
        <v>416</v>
      </c>
      <c r="U12" s="114" t="s">
        <v>416</v>
      </c>
      <c r="V12" s="114" t="s">
        <v>416</v>
      </c>
      <c r="W12" s="114" t="s">
        <v>416</v>
      </c>
      <c r="X12" s="114" t="s">
        <v>416</v>
      </c>
      <c r="Y12" s="114" t="s">
        <v>416</v>
      </c>
      <c r="Z12" s="114" t="s">
        <v>416</v>
      </c>
      <c r="AA12" s="114" t="s">
        <v>416</v>
      </c>
      <c r="AB12" s="114" t="s">
        <v>416</v>
      </c>
      <c r="AC12" s="114" t="s">
        <v>416</v>
      </c>
      <c r="AD12" s="114" t="s">
        <v>416</v>
      </c>
      <c r="AE12" s="114" t="s">
        <v>416</v>
      </c>
      <c r="AF12" s="114" t="s">
        <v>416</v>
      </c>
      <c r="AG12" s="114" t="s">
        <v>416</v>
      </c>
      <c r="AH12" s="114" t="s">
        <v>416</v>
      </c>
      <c r="AI12" s="114" t="s">
        <v>416</v>
      </c>
      <c r="AJ12" s="114" t="s">
        <v>416</v>
      </c>
      <c r="AK12" s="114" t="s">
        <v>416</v>
      </c>
      <c r="AL12" s="114" t="s">
        <v>416</v>
      </c>
      <c r="AM12" s="114" t="s">
        <v>416</v>
      </c>
      <c r="AN12" s="114" t="s">
        <v>416</v>
      </c>
      <c r="AO12" s="114" t="s">
        <v>416</v>
      </c>
      <c r="AP12" s="114" t="s">
        <v>416</v>
      </c>
      <c r="AQ12" s="114" t="s">
        <v>416</v>
      </c>
      <c r="AR12" s="114" t="s">
        <v>416</v>
      </c>
    </row>
    <row r="13" spans="2:44" ht="38.25" x14ac:dyDescent="0.2">
      <c r="B13" s="70">
        <v>7</v>
      </c>
      <c r="C13" s="97" t="s">
        <v>282</v>
      </c>
      <c r="D13" s="43" t="s">
        <v>283</v>
      </c>
      <c r="E13" s="43" t="s">
        <v>46</v>
      </c>
      <c r="F13" s="43">
        <v>1</v>
      </c>
      <c r="H13" s="113">
        <v>4.9249999999999998</v>
      </c>
      <c r="I13" s="113">
        <v>1.98</v>
      </c>
      <c r="J13" s="113">
        <v>4.9249999999999998</v>
      </c>
      <c r="K13" s="113">
        <v>1.5</v>
      </c>
      <c r="L13" s="113">
        <v>6.35</v>
      </c>
      <c r="M13" s="113">
        <v>1.9</v>
      </c>
      <c r="N13" s="113">
        <v>20</v>
      </c>
      <c r="O13" s="113">
        <v>49</v>
      </c>
      <c r="P13" s="113">
        <v>3</v>
      </c>
      <c r="Q13" s="113">
        <v>8.5</v>
      </c>
      <c r="R13" s="113">
        <v>12.4</v>
      </c>
      <c r="S13" s="113">
        <v>0</v>
      </c>
      <c r="T13" s="113">
        <v>11</v>
      </c>
      <c r="U13" s="113">
        <v>50</v>
      </c>
      <c r="V13" s="113">
        <v>80</v>
      </c>
      <c r="W13" s="113">
        <v>11</v>
      </c>
      <c r="X13" s="113">
        <v>4.4000000000000004</v>
      </c>
      <c r="Y13" s="113">
        <v>8.3500000000000014</v>
      </c>
      <c r="Z13" s="113">
        <v>11.009291873674211</v>
      </c>
      <c r="AA13" s="113">
        <v>14.359291873674213</v>
      </c>
      <c r="AB13" s="113">
        <v>17.114282814675249</v>
      </c>
      <c r="AC13" s="113">
        <v>6.5109238049948743</v>
      </c>
      <c r="AD13" s="113">
        <v>1.1052999999999999</v>
      </c>
      <c r="AE13" s="113">
        <v>6.0749000000000004</v>
      </c>
      <c r="AF13" s="113">
        <v>12.561</v>
      </c>
      <c r="AG13" s="113">
        <v>20.911000000000001</v>
      </c>
      <c r="AH13" s="113">
        <v>29.675000000000001</v>
      </c>
      <c r="AI13" s="113">
        <v>18.510923804994874</v>
      </c>
      <c r="AJ13" s="113">
        <v>2.6356388543321509</v>
      </c>
      <c r="AK13" s="113">
        <v>1.8231133007778071</v>
      </c>
      <c r="AL13" s="113">
        <v>14.420511122165248</v>
      </c>
      <c r="AM13" s="113">
        <v>4.2345639306851899</v>
      </c>
      <c r="AN13" s="113">
        <v>6.8659471194601096</v>
      </c>
      <c r="AO13" s="113">
        <v>15.992679708798564</v>
      </c>
      <c r="AP13" s="113">
        <v>12.221321693152694</v>
      </c>
      <c r="AQ13" s="113">
        <v>14.828877820900424</v>
      </c>
      <c r="AR13" s="113">
        <v>2.6387011922215113</v>
      </c>
    </row>
    <row r="14" spans="2:44" ht="38.25" x14ac:dyDescent="0.2">
      <c r="B14" s="70">
        <v>8</v>
      </c>
      <c r="C14" s="97" t="s">
        <v>285</v>
      </c>
      <c r="D14" s="43" t="s">
        <v>286</v>
      </c>
      <c r="E14" s="43" t="s">
        <v>287</v>
      </c>
      <c r="F14" s="43">
        <v>2</v>
      </c>
      <c r="H14" s="113">
        <v>42885.828836246917</v>
      </c>
      <c r="I14" s="113">
        <v>14397.868663652005</v>
      </c>
      <c r="J14" s="113">
        <v>42885.828836246917</v>
      </c>
      <c r="K14" s="113">
        <v>13061.673757232564</v>
      </c>
      <c r="L14" s="113">
        <v>55294.418905617837</v>
      </c>
      <c r="M14" s="113">
        <v>13816.13659643374</v>
      </c>
      <c r="N14" s="113">
        <v>145433.0168045657</v>
      </c>
      <c r="O14" s="113">
        <v>356310.89117118577</v>
      </c>
      <c r="P14" s="113">
        <v>26123.347514465127</v>
      </c>
      <c r="Q14" s="113">
        <v>61809.032141940377</v>
      </c>
      <c r="R14" s="113">
        <v>90168.470418830722</v>
      </c>
      <c r="S14" s="113">
        <v>0</v>
      </c>
      <c r="T14" s="113">
        <v>79988.159242511116</v>
      </c>
      <c r="U14" s="113">
        <v>363582.54201141419</v>
      </c>
      <c r="V14" s="113">
        <v>581732.06721826282</v>
      </c>
      <c r="W14" s="113">
        <v>95785.60755303879</v>
      </c>
      <c r="X14" s="113">
        <v>41213.009424710959</v>
      </c>
      <c r="Y14" s="113">
        <v>67004.572761321615</v>
      </c>
      <c r="Z14" s="113">
        <v>85635.607990896082</v>
      </c>
      <c r="AA14" s="113">
        <v>103851.58002770472</v>
      </c>
      <c r="AB14" s="113">
        <v>126940.91910127514</v>
      </c>
      <c r="AC14" s="113">
        <v>63154.493416976569</v>
      </c>
      <c r="AD14" s="113">
        <v>10899.441884337779</v>
      </c>
      <c r="AE14" s="113">
        <v>57617.386793920894</v>
      </c>
      <c r="AF14" s="113">
        <v>112852.551150409</v>
      </c>
      <c r="AG14" s="113">
        <v>179856.88206951963</v>
      </c>
      <c r="AH14" s="113">
        <v>239796.37628189396</v>
      </c>
      <c r="AI14" s="113">
        <v>167396.91240247601</v>
      </c>
      <c r="AJ14" s="113">
        <v>7796.562973182321</v>
      </c>
      <c r="AK14" s="113">
        <v>17054.331995186571</v>
      </c>
      <c r="AL14" s="113">
        <v>111421.0316015702</v>
      </c>
      <c r="AM14" s="113">
        <v>26889.774578186858</v>
      </c>
      <c r="AN14" s="113">
        <v>43879.157235872757</v>
      </c>
      <c r="AO14" s="113">
        <v>130833.18027030525</v>
      </c>
      <c r="AP14" s="113">
        <v>103467.0874826074</v>
      </c>
      <c r="AQ14" s="113">
        <v>124650.13807753551</v>
      </c>
      <c r="AR14" s="113">
        <v>18425.410485407196</v>
      </c>
    </row>
    <row r="15" spans="2:44" ht="38.25" x14ac:dyDescent="0.2">
      <c r="B15" s="70">
        <v>9</v>
      </c>
      <c r="C15" s="97" t="s">
        <v>370</v>
      </c>
      <c r="D15" s="43" t="s">
        <v>288</v>
      </c>
      <c r="E15" s="43" t="s">
        <v>289</v>
      </c>
      <c r="F15" s="43">
        <v>2</v>
      </c>
      <c r="H15" s="113">
        <v>23555.506452480869</v>
      </c>
      <c r="I15" s="113">
        <v>16535.467426729578</v>
      </c>
      <c r="J15" s="113">
        <v>21528.585339124489</v>
      </c>
      <c r="K15" s="113">
        <v>29239.280455142791</v>
      </c>
      <c r="L15" s="113">
        <v>25856.158278191739</v>
      </c>
      <c r="M15" s="113">
        <v>6182.7569124787278</v>
      </c>
      <c r="N15" s="113">
        <v>136153.95983836532</v>
      </c>
      <c r="O15" s="113">
        <v>219410.43112562998</v>
      </c>
      <c r="P15" s="113">
        <v>18424.345012388701</v>
      </c>
      <c r="Q15" s="113">
        <v>48770.062119375521</v>
      </c>
      <c r="R15" s="113">
        <v>74816.874628534046</v>
      </c>
      <c r="S15" s="113">
        <v>24187.508541530027</v>
      </c>
      <c r="T15" s="113">
        <v>9657.8858066068024</v>
      </c>
      <c r="U15" s="113">
        <v>24130.850438468209</v>
      </c>
      <c r="V15" s="113">
        <v>41533.836802862148</v>
      </c>
      <c r="W15" s="113">
        <v>0</v>
      </c>
      <c r="X15" s="113">
        <v>24492.905452084196</v>
      </c>
      <c r="Y15" s="113">
        <v>35423.464756612535</v>
      </c>
      <c r="Z15" s="113">
        <v>46277.250176231304</v>
      </c>
      <c r="AA15" s="113">
        <v>65995.476534364469</v>
      </c>
      <c r="AB15" s="113">
        <v>164586.7075307956</v>
      </c>
      <c r="AC15" s="113">
        <v>13140.455166322856</v>
      </c>
      <c r="AD15" s="113">
        <v>940.34062993643533</v>
      </c>
      <c r="AE15" s="113">
        <v>6274.0765655575779</v>
      </c>
      <c r="AF15" s="113">
        <v>16537.369323244602</v>
      </c>
      <c r="AG15" s="113">
        <v>47177.414113143393</v>
      </c>
      <c r="AH15" s="113">
        <v>163141.61571752018</v>
      </c>
      <c r="AI15" s="113">
        <v>79291.204856916273</v>
      </c>
      <c r="AJ15" s="113">
        <v>26140.460547453098</v>
      </c>
      <c r="AK15" s="113">
        <v>11048.256548391328</v>
      </c>
      <c r="AL15" s="113">
        <v>91116.24945596527</v>
      </c>
      <c r="AM15" s="113">
        <v>50192.383045673727</v>
      </c>
      <c r="AN15" s="113">
        <v>69471.863080905154</v>
      </c>
      <c r="AO15" s="113">
        <v>69048.065563905198</v>
      </c>
      <c r="AP15" s="113">
        <v>60780.565776101517</v>
      </c>
      <c r="AQ15" s="113">
        <v>41241.568498914407</v>
      </c>
      <c r="AR15" s="113">
        <v>18991.63083338349</v>
      </c>
    </row>
    <row r="16" spans="2:44" ht="38.25" x14ac:dyDescent="0.2">
      <c r="B16" s="70">
        <v>10</v>
      </c>
      <c r="C16" s="97" t="s">
        <v>371</v>
      </c>
      <c r="D16" s="43" t="s">
        <v>290</v>
      </c>
      <c r="E16" s="43" t="s">
        <v>289</v>
      </c>
      <c r="F16" s="43">
        <v>2</v>
      </c>
      <c r="H16" s="101">
        <v>3695.4549695908563</v>
      </c>
      <c r="I16" s="101">
        <v>1774.485571171308</v>
      </c>
      <c r="J16" s="101">
        <v>19953.709324457188</v>
      </c>
      <c r="K16" s="101">
        <v>15555.108795605651</v>
      </c>
      <c r="L16" s="101">
        <v>9127.186598464159</v>
      </c>
      <c r="M16" s="101">
        <v>190.20625318315433</v>
      </c>
      <c r="N16" s="101">
        <v>43395.514831470173</v>
      </c>
      <c r="O16" s="101">
        <v>77302.323587259758</v>
      </c>
      <c r="P16" s="101">
        <v>2323.2621171104033</v>
      </c>
      <c r="Q16" s="101">
        <v>0</v>
      </c>
      <c r="R16" s="101">
        <v>0</v>
      </c>
      <c r="S16" s="101">
        <v>115.85708506509728</v>
      </c>
      <c r="T16" s="101">
        <v>10620.5948363879</v>
      </c>
      <c r="U16" s="101">
        <v>48273.800557022005</v>
      </c>
      <c r="V16" s="101">
        <v>77230.908765985907</v>
      </c>
      <c r="W16" s="101">
        <v>17446.579029523604</v>
      </c>
      <c r="X16" s="101">
        <v>0</v>
      </c>
      <c r="Y16" s="101">
        <v>0</v>
      </c>
      <c r="Z16" s="101">
        <v>0</v>
      </c>
      <c r="AA16" s="101">
        <v>0</v>
      </c>
      <c r="AB16" s="101">
        <v>0</v>
      </c>
      <c r="AC16" s="101">
        <v>2753.0017577986773</v>
      </c>
      <c r="AD16" s="101">
        <v>0</v>
      </c>
      <c r="AE16" s="101">
        <v>0</v>
      </c>
      <c r="AF16" s="101">
        <v>0</v>
      </c>
      <c r="AG16" s="101">
        <v>0</v>
      </c>
      <c r="AH16" s="101">
        <v>0</v>
      </c>
      <c r="AI16" s="101">
        <v>0</v>
      </c>
      <c r="AJ16" s="101">
        <v>0</v>
      </c>
      <c r="AK16" s="101">
        <v>0</v>
      </c>
      <c r="AL16" s="101">
        <v>1376.5008788993387</v>
      </c>
      <c r="AM16" s="101">
        <v>1376.5008788993387</v>
      </c>
      <c r="AN16" s="101">
        <v>1376.5008788993387</v>
      </c>
      <c r="AO16" s="101">
        <v>1354.1174828083138</v>
      </c>
      <c r="AP16" s="101">
        <v>1376.5008788993387</v>
      </c>
      <c r="AQ16" s="101">
        <v>1354.1174828083124</v>
      </c>
      <c r="AR16" s="101">
        <v>1376.5008788993387</v>
      </c>
    </row>
    <row r="17" spans="1:44" ht="38.25" x14ac:dyDescent="0.2">
      <c r="B17" s="70">
        <v>11</v>
      </c>
      <c r="C17" s="97" t="s">
        <v>377</v>
      </c>
      <c r="D17" s="43" t="s">
        <v>291</v>
      </c>
      <c r="E17" s="43" t="s">
        <v>289</v>
      </c>
      <c r="F17" s="43">
        <v>2</v>
      </c>
      <c r="H17" s="101">
        <v>0</v>
      </c>
      <c r="I17" s="101">
        <v>0</v>
      </c>
      <c r="J17" s="101">
        <v>0</v>
      </c>
      <c r="K17" s="101">
        <v>0</v>
      </c>
      <c r="L17" s="101">
        <v>0</v>
      </c>
      <c r="M17" s="101">
        <v>0</v>
      </c>
      <c r="N17" s="101">
        <v>0</v>
      </c>
      <c r="O17" s="101">
        <v>0</v>
      </c>
      <c r="P17" s="101">
        <v>0</v>
      </c>
      <c r="Q17" s="101">
        <v>0</v>
      </c>
      <c r="R17" s="101">
        <v>0</v>
      </c>
      <c r="S17" s="101">
        <v>0</v>
      </c>
      <c r="T17" s="101">
        <v>0</v>
      </c>
      <c r="U17" s="101">
        <v>0</v>
      </c>
      <c r="V17" s="101">
        <v>0</v>
      </c>
      <c r="W17" s="101">
        <v>0</v>
      </c>
      <c r="X17" s="101">
        <v>0</v>
      </c>
      <c r="Y17" s="101">
        <v>0</v>
      </c>
      <c r="Z17" s="101">
        <v>0</v>
      </c>
      <c r="AA17" s="101">
        <v>0</v>
      </c>
      <c r="AB17" s="101">
        <v>0</v>
      </c>
      <c r="AC17" s="101">
        <v>0</v>
      </c>
      <c r="AD17" s="101">
        <v>0</v>
      </c>
      <c r="AE17" s="101">
        <v>0</v>
      </c>
      <c r="AF17" s="101">
        <v>0</v>
      </c>
      <c r="AG17" s="101">
        <v>0</v>
      </c>
      <c r="AH17" s="101">
        <v>0</v>
      </c>
      <c r="AI17" s="101">
        <v>0</v>
      </c>
      <c r="AJ17" s="101">
        <v>0</v>
      </c>
      <c r="AK17" s="101">
        <v>0</v>
      </c>
      <c r="AL17" s="101">
        <v>0</v>
      </c>
      <c r="AM17" s="101">
        <v>0</v>
      </c>
      <c r="AN17" s="101">
        <v>0</v>
      </c>
      <c r="AO17" s="101">
        <v>0</v>
      </c>
      <c r="AP17" s="101">
        <v>0</v>
      </c>
      <c r="AQ17" s="101">
        <v>0</v>
      </c>
      <c r="AR17" s="101">
        <v>0</v>
      </c>
    </row>
    <row r="18" spans="1:44" ht="38.25" x14ac:dyDescent="0.2">
      <c r="B18" s="70">
        <v>12</v>
      </c>
      <c r="C18" s="97" t="s">
        <v>378</v>
      </c>
      <c r="D18" s="43" t="s">
        <v>292</v>
      </c>
      <c r="E18" s="43" t="s">
        <v>289</v>
      </c>
      <c r="F18" s="43">
        <v>2</v>
      </c>
      <c r="H18" s="101">
        <v>0</v>
      </c>
      <c r="I18" s="101">
        <v>0</v>
      </c>
      <c r="J18" s="101">
        <v>0</v>
      </c>
      <c r="K18" s="101">
        <v>0</v>
      </c>
      <c r="L18" s="101">
        <v>0</v>
      </c>
      <c r="M18" s="101">
        <v>0</v>
      </c>
      <c r="N18" s="101">
        <v>0</v>
      </c>
      <c r="O18" s="101">
        <v>0</v>
      </c>
      <c r="P18" s="101">
        <v>0</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I18" s="101">
        <v>0</v>
      </c>
      <c r="AJ18" s="101">
        <v>0</v>
      </c>
      <c r="AK18" s="101">
        <v>0</v>
      </c>
      <c r="AL18" s="101">
        <v>0</v>
      </c>
      <c r="AM18" s="101">
        <v>0</v>
      </c>
      <c r="AN18" s="101">
        <v>0</v>
      </c>
      <c r="AO18" s="101">
        <v>0</v>
      </c>
      <c r="AP18" s="101">
        <v>0</v>
      </c>
      <c r="AQ18" s="101">
        <v>0</v>
      </c>
      <c r="AR18" s="101">
        <v>0</v>
      </c>
    </row>
    <row r="19" spans="1:44" ht="38.25" x14ac:dyDescent="0.2">
      <c r="B19" s="70">
        <v>13</v>
      </c>
      <c r="C19" s="97" t="s">
        <v>379</v>
      </c>
      <c r="D19" s="43" t="s">
        <v>293</v>
      </c>
      <c r="E19" s="43" t="s">
        <v>289</v>
      </c>
      <c r="F19" s="43">
        <v>2</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row>
    <row r="20" spans="1:44" ht="38.25" x14ac:dyDescent="0.2">
      <c r="B20" s="70">
        <v>14</v>
      </c>
      <c r="C20" s="97" t="s">
        <v>380</v>
      </c>
      <c r="D20" s="43" t="s">
        <v>294</v>
      </c>
      <c r="E20" s="43" t="s">
        <v>289</v>
      </c>
      <c r="F20" s="43">
        <v>2</v>
      </c>
      <c r="H20" s="113">
        <v>27250.961422071727</v>
      </c>
      <c r="I20" s="113">
        <v>18309.952997900888</v>
      </c>
      <c r="J20" s="113">
        <v>41482.294663581677</v>
      </c>
      <c r="K20" s="113">
        <v>44794.389250748442</v>
      </c>
      <c r="L20" s="113">
        <v>34983.344876655901</v>
      </c>
      <c r="M20" s="113">
        <v>6372.9631656618822</v>
      </c>
      <c r="N20" s="113">
        <v>179549.4746698355</v>
      </c>
      <c r="O20" s="113">
        <v>296712.75471288973</v>
      </c>
      <c r="P20" s="113">
        <v>20747.607129499105</v>
      </c>
      <c r="Q20" s="113">
        <v>48770.062119375521</v>
      </c>
      <c r="R20" s="113">
        <v>74816.874628534046</v>
      </c>
      <c r="S20" s="113">
        <v>24303.365626595125</v>
      </c>
      <c r="T20" s="113">
        <v>20278.480642994702</v>
      </c>
      <c r="U20" s="113">
        <v>72404.650995490214</v>
      </c>
      <c r="V20" s="113">
        <v>118764.74556884805</v>
      </c>
      <c r="W20" s="113">
        <v>17446.579029523604</v>
      </c>
      <c r="X20" s="113">
        <v>24492.905452084196</v>
      </c>
      <c r="Y20" s="113">
        <v>35423.464756612535</v>
      </c>
      <c r="Z20" s="113">
        <v>46277.250176231304</v>
      </c>
      <c r="AA20" s="113">
        <v>65995.476534364469</v>
      </c>
      <c r="AB20" s="113">
        <v>164586.7075307956</v>
      </c>
      <c r="AC20" s="113">
        <v>15893.456924121532</v>
      </c>
      <c r="AD20" s="113">
        <v>940.34062993643533</v>
      </c>
      <c r="AE20" s="113">
        <v>6274.0765655575779</v>
      </c>
      <c r="AF20" s="113">
        <v>16537.369323244602</v>
      </c>
      <c r="AG20" s="113">
        <v>47177.414113143393</v>
      </c>
      <c r="AH20" s="113">
        <v>163141.61571752018</v>
      </c>
      <c r="AI20" s="113">
        <v>79291.204856916273</v>
      </c>
      <c r="AJ20" s="113">
        <v>26140.460547453098</v>
      </c>
      <c r="AK20" s="113">
        <v>11048.256548391328</v>
      </c>
      <c r="AL20" s="113">
        <v>92492.750334864613</v>
      </c>
      <c r="AM20" s="113">
        <v>51568.883924573063</v>
      </c>
      <c r="AN20" s="113">
        <v>70848.363959804497</v>
      </c>
      <c r="AO20" s="113">
        <v>70402.183046713515</v>
      </c>
      <c r="AP20" s="113">
        <v>62157.066655000854</v>
      </c>
      <c r="AQ20" s="113">
        <v>42595.685981722716</v>
      </c>
      <c r="AR20" s="113">
        <v>20368.13171228283</v>
      </c>
    </row>
    <row r="21" spans="1:44" ht="38.25" x14ac:dyDescent="0.2">
      <c r="B21" s="70">
        <v>15</v>
      </c>
      <c r="C21" s="97" t="s">
        <v>295</v>
      </c>
      <c r="D21" s="43" t="s">
        <v>296</v>
      </c>
      <c r="E21" s="43" t="s">
        <v>297</v>
      </c>
      <c r="F21" s="43">
        <v>2</v>
      </c>
      <c r="H21" s="101">
        <v>63.54304478088887</v>
      </c>
      <c r="I21" s="101">
        <v>127.17127392698821</v>
      </c>
      <c r="J21" s="101">
        <v>96.727277492934974</v>
      </c>
      <c r="K21" s="101">
        <v>342.94524640032989</v>
      </c>
      <c r="L21" s="101">
        <v>63.267406673301068</v>
      </c>
      <c r="M21" s="101">
        <v>46.126955398710294</v>
      </c>
      <c r="N21" s="101">
        <v>123.45853686794921</v>
      </c>
      <c r="O21" s="101">
        <v>83.273557464831242</v>
      </c>
      <c r="P21" s="101">
        <v>79.421701671313954</v>
      </c>
      <c r="Q21" s="101">
        <v>78.904426148233938</v>
      </c>
      <c r="R21" s="101">
        <v>82.97454119051946</v>
      </c>
      <c r="S21" s="101" t="e">
        <v>#DIV/0!</v>
      </c>
      <c r="T21" s="101">
        <v>25.35185311805169</v>
      </c>
      <c r="U21" s="101">
        <v>19.914226517844515</v>
      </c>
      <c r="V21" s="101">
        <v>20.415712363383975</v>
      </c>
      <c r="W21" s="101">
        <v>18.214196762141967</v>
      </c>
      <c r="X21" s="101">
        <v>59.430033850909382</v>
      </c>
      <c r="Y21" s="101">
        <v>52.867234722613929</v>
      </c>
      <c r="Z21" s="101">
        <v>54.039728638525041</v>
      </c>
      <c r="AA21" s="101">
        <v>63.547879114365621</v>
      </c>
      <c r="AB21" s="101">
        <v>129.65614925120099</v>
      </c>
      <c r="AC21" s="101">
        <v>25.165995425195209</v>
      </c>
      <c r="AD21" s="101">
        <v>8.6274200084288815</v>
      </c>
      <c r="AE21" s="101">
        <v>10.889207086044978</v>
      </c>
      <c r="AF21" s="101">
        <v>14.653961434335432</v>
      </c>
      <c r="AG21" s="101">
        <v>26.230530391885715</v>
      </c>
      <c r="AH21" s="101">
        <v>68.033394935767561</v>
      </c>
      <c r="AI21" s="101">
        <v>47.367184805819306</v>
      </c>
      <c r="AJ21" s="101">
        <v>335.281849673605</v>
      </c>
      <c r="AK21" s="101">
        <v>64.782698914912629</v>
      </c>
      <c r="AL21" s="101">
        <v>83.011931414895599</v>
      </c>
      <c r="AM21" s="101">
        <v>191.77878853029151</v>
      </c>
      <c r="AN21" s="101">
        <v>161.46245375442959</v>
      </c>
      <c r="AO21" s="101">
        <v>53.81064872172373</v>
      </c>
      <c r="AP21" s="101">
        <v>60.074240192997927</v>
      </c>
      <c r="AQ21" s="101">
        <v>34.172193178981587</v>
      </c>
      <c r="AR21" s="101">
        <v>110.54370662957146</v>
      </c>
    </row>
    <row r="22" spans="1:44" ht="38.25" x14ac:dyDescent="0.2">
      <c r="B22" s="70">
        <v>16</v>
      </c>
      <c r="C22" s="97" t="s">
        <v>299</v>
      </c>
      <c r="D22" s="43" t="s">
        <v>300</v>
      </c>
      <c r="E22" s="43" t="s">
        <v>297</v>
      </c>
      <c r="F22" s="43">
        <v>2</v>
      </c>
      <c r="H22" s="101">
        <v>63.54304478088887</v>
      </c>
      <c r="I22" s="101">
        <v>127.17127392698821</v>
      </c>
      <c r="J22" s="101">
        <v>96.727277492934974</v>
      </c>
      <c r="K22" s="101">
        <v>342.94524640032989</v>
      </c>
      <c r="L22" s="101">
        <v>63.267406673301068</v>
      </c>
      <c r="M22" s="101">
        <v>46.126955398710294</v>
      </c>
      <c r="N22" s="101">
        <v>123.45853686794921</v>
      </c>
      <c r="O22" s="101">
        <v>83.273557464831242</v>
      </c>
      <c r="P22" s="101">
        <v>79.421701671313954</v>
      </c>
      <c r="Q22" s="101">
        <v>78.904426148233938</v>
      </c>
      <c r="R22" s="101">
        <v>82.97454119051946</v>
      </c>
      <c r="S22" s="101" t="e">
        <v>#DIV/0!</v>
      </c>
      <c r="T22" s="101">
        <v>25.35185311805169</v>
      </c>
      <c r="U22" s="101">
        <v>19.914226517844515</v>
      </c>
      <c r="V22" s="101">
        <v>20.415712363383975</v>
      </c>
      <c r="W22" s="101">
        <v>18.214196762141967</v>
      </c>
      <c r="X22" s="101">
        <v>59.430033850909382</v>
      </c>
      <c r="Y22" s="101">
        <v>52.867234722613929</v>
      </c>
      <c r="Z22" s="101">
        <v>54.039728638525041</v>
      </c>
      <c r="AA22" s="101">
        <v>63.547879114365621</v>
      </c>
      <c r="AB22" s="101">
        <v>129.65614925120099</v>
      </c>
      <c r="AC22" s="101">
        <v>25.165995425195209</v>
      </c>
      <c r="AD22" s="101">
        <v>8.6274200084288815</v>
      </c>
      <c r="AE22" s="101">
        <v>10.889207086044978</v>
      </c>
      <c r="AF22" s="101">
        <v>14.653961434335432</v>
      </c>
      <c r="AG22" s="101">
        <v>26.230530391885715</v>
      </c>
      <c r="AH22" s="101">
        <v>68.033394935767561</v>
      </c>
      <c r="AI22" s="101">
        <v>47.367184805819306</v>
      </c>
      <c r="AJ22" s="101">
        <v>335.281849673605</v>
      </c>
      <c r="AK22" s="101">
        <v>64.782698914912629</v>
      </c>
      <c r="AL22" s="101">
        <v>83.011931414895599</v>
      </c>
      <c r="AM22" s="101">
        <v>191.77878853029151</v>
      </c>
      <c r="AN22" s="101">
        <v>161.46245375442959</v>
      </c>
      <c r="AO22" s="101">
        <v>53.81064872172373</v>
      </c>
      <c r="AP22" s="101">
        <v>60.074240192997927</v>
      </c>
      <c r="AQ22" s="101">
        <v>34.172193178981587</v>
      </c>
      <c r="AR22" s="101">
        <v>110.54370662957146</v>
      </c>
    </row>
    <row r="23" spans="1:44" ht="38.25" x14ac:dyDescent="0.2">
      <c r="B23" s="70">
        <v>17</v>
      </c>
      <c r="C23" s="97" t="s">
        <v>302</v>
      </c>
      <c r="D23" s="43" t="s">
        <v>303</v>
      </c>
      <c r="E23" s="43" t="s">
        <v>304</v>
      </c>
      <c r="F23" s="43" t="s">
        <v>25</v>
      </c>
      <c r="H23" s="101">
        <v>3</v>
      </c>
      <c r="I23" s="101">
        <v>3</v>
      </c>
      <c r="J23" s="101">
        <v>3</v>
      </c>
      <c r="K23" s="101">
        <v>3</v>
      </c>
      <c r="L23" s="101">
        <v>3</v>
      </c>
      <c r="M23" s="101">
        <v>3</v>
      </c>
      <c r="N23" s="101">
        <v>3</v>
      </c>
      <c r="O23" s="101" t="s">
        <v>515</v>
      </c>
      <c r="P23" s="101" t="s">
        <v>515</v>
      </c>
      <c r="Q23" s="101" t="s">
        <v>515</v>
      </c>
      <c r="R23" s="101" t="s">
        <v>515</v>
      </c>
      <c r="S23" s="101" t="s">
        <v>515</v>
      </c>
      <c r="T23" s="101" t="s">
        <v>515</v>
      </c>
      <c r="U23" s="101" t="s">
        <v>515</v>
      </c>
      <c r="V23" s="101" t="s">
        <v>515</v>
      </c>
      <c r="W23" s="101" t="s">
        <v>515</v>
      </c>
      <c r="X23" s="101" t="s">
        <v>515</v>
      </c>
      <c r="Y23" s="101" t="s">
        <v>515</v>
      </c>
      <c r="Z23" s="101" t="s">
        <v>515</v>
      </c>
      <c r="AA23" s="101" t="s">
        <v>515</v>
      </c>
      <c r="AB23" s="101" t="s">
        <v>515</v>
      </c>
      <c r="AC23" s="101" t="s">
        <v>515</v>
      </c>
      <c r="AD23" s="101" t="s">
        <v>515</v>
      </c>
      <c r="AE23" s="101" t="s">
        <v>515</v>
      </c>
      <c r="AF23" s="101" t="s">
        <v>515</v>
      </c>
      <c r="AG23" s="101" t="s">
        <v>515</v>
      </c>
      <c r="AH23" s="101" t="s">
        <v>515</v>
      </c>
      <c r="AI23" s="101" t="s">
        <v>515</v>
      </c>
      <c r="AJ23" s="101" t="s">
        <v>515</v>
      </c>
      <c r="AK23" s="101" t="s">
        <v>515</v>
      </c>
      <c r="AL23" s="101" t="s">
        <v>515</v>
      </c>
      <c r="AM23" s="101" t="s">
        <v>515</v>
      </c>
      <c r="AN23" s="101" t="s">
        <v>515</v>
      </c>
      <c r="AO23" s="101" t="s">
        <v>515</v>
      </c>
      <c r="AP23" s="101" t="s">
        <v>515</v>
      </c>
      <c r="AQ23" s="101" t="s">
        <v>515</v>
      </c>
      <c r="AR23" s="101" t="s">
        <v>515</v>
      </c>
    </row>
    <row r="24" spans="1:44" ht="38.25" x14ac:dyDescent="0.2">
      <c r="A24" s="5"/>
      <c r="B24" s="70">
        <v>18</v>
      </c>
      <c r="C24" s="97" t="s">
        <v>306</v>
      </c>
      <c r="D24" s="43" t="s">
        <v>307</v>
      </c>
      <c r="E24" s="43" t="s">
        <v>304</v>
      </c>
      <c r="F24" s="43" t="s">
        <v>25</v>
      </c>
      <c r="G24" s="5"/>
      <c r="H24" s="101">
        <v>3</v>
      </c>
      <c r="I24" s="101">
        <v>3</v>
      </c>
      <c r="J24" s="101">
        <v>3</v>
      </c>
      <c r="K24" s="101">
        <v>3</v>
      </c>
      <c r="L24" s="101">
        <v>3</v>
      </c>
      <c r="M24" s="101">
        <v>3</v>
      </c>
      <c r="N24" s="101">
        <v>3</v>
      </c>
      <c r="O24" s="101" t="s">
        <v>515</v>
      </c>
      <c r="P24" s="101" t="s">
        <v>515</v>
      </c>
      <c r="Q24" s="101" t="s">
        <v>515</v>
      </c>
      <c r="R24" s="101" t="s">
        <v>515</v>
      </c>
      <c r="S24" s="101" t="s">
        <v>515</v>
      </c>
      <c r="T24" s="101" t="s">
        <v>515</v>
      </c>
      <c r="U24" s="101" t="s">
        <v>515</v>
      </c>
      <c r="V24" s="101" t="s">
        <v>515</v>
      </c>
      <c r="W24" s="101" t="s">
        <v>515</v>
      </c>
      <c r="X24" s="101" t="s">
        <v>515</v>
      </c>
      <c r="Y24" s="101" t="s">
        <v>515</v>
      </c>
      <c r="Z24" s="101" t="s">
        <v>515</v>
      </c>
      <c r="AA24" s="101" t="s">
        <v>515</v>
      </c>
      <c r="AB24" s="101" t="s">
        <v>515</v>
      </c>
      <c r="AC24" s="101" t="s">
        <v>515</v>
      </c>
      <c r="AD24" s="101" t="s">
        <v>515</v>
      </c>
      <c r="AE24" s="101" t="s">
        <v>515</v>
      </c>
      <c r="AF24" s="101" t="s">
        <v>515</v>
      </c>
      <c r="AG24" s="101" t="s">
        <v>515</v>
      </c>
      <c r="AH24" s="101" t="s">
        <v>515</v>
      </c>
      <c r="AI24" s="101" t="s">
        <v>515</v>
      </c>
      <c r="AJ24" s="101" t="s">
        <v>515</v>
      </c>
      <c r="AK24" s="101" t="s">
        <v>515</v>
      </c>
      <c r="AL24" s="101" t="s">
        <v>515</v>
      </c>
      <c r="AM24" s="101" t="s">
        <v>515</v>
      </c>
      <c r="AN24" s="101" t="s">
        <v>515</v>
      </c>
      <c r="AO24" s="101" t="s">
        <v>515</v>
      </c>
      <c r="AP24" s="101" t="s">
        <v>515</v>
      </c>
      <c r="AQ24" s="101" t="s">
        <v>515</v>
      </c>
      <c r="AR24" s="101" t="s">
        <v>515</v>
      </c>
    </row>
    <row r="25" spans="1:44" x14ac:dyDescent="0.2"/>
    <row r="26" spans="1:44" x14ac:dyDescent="0.2"/>
    <row r="27" spans="1:44" x14ac:dyDescent="0.2"/>
    <row r="28" spans="1:44" ht="15" x14ac:dyDescent="0.25">
      <c r="B28" s="54" t="s">
        <v>335</v>
      </c>
      <c r="C28" s="26"/>
    </row>
    <row r="29" spans="1:44" x14ac:dyDescent="0.2">
      <c r="B29" s="26"/>
      <c r="C29" s="26"/>
    </row>
    <row r="30" spans="1:44" x14ac:dyDescent="0.2">
      <c r="B30" s="55"/>
      <c r="C30" s="26" t="s">
        <v>336</v>
      </c>
    </row>
    <row r="31" spans="1:44" x14ac:dyDescent="0.2">
      <c r="B31" s="26"/>
      <c r="C31" s="26"/>
    </row>
    <row r="32" spans="1:44" x14ac:dyDescent="0.2">
      <c r="B32" s="56"/>
      <c r="C32" s="26" t="s">
        <v>337</v>
      </c>
    </row>
    <row r="33" spans="2:9" x14ac:dyDescent="0.2"/>
    <row r="34" spans="2:9" x14ac:dyDescent="0.2"/>
    <row r="35" spans="2:9" x14ac:dyDescent="0.2"/>
    <row r="36" spans="2:9" s="26" customFormat="1" ht="15" x14ac:dyDescent="0.25">
      <c r="B36" s="136" t="s">
        <v>344</v>
      </c>
      <c r="C36" s="137"/>
      <c r="D36" s="137"/>
      <c r="E36" s="137"/>
      <c r="F36" s="137"/>
      <c r="G36" s="137"/>
      <c r="H36" s="137"/>
      <c r="I36" s="138"/>
    </row>
    <row r="37" spans="2:9" x14ac:dyDescent="0.2"/>
    <row r="38" spans="2:9" s="6" customFormat="1" ht="13.5" x14ac:dyDescent="0.2">
      <c r="B38" s="58" t="s">
        <v>333</v>
      </c>
      <c r="C38" s="139" t="s">
        <v>331</v>
      </c>
      <c r="D38" s="139"/>
      <c r="E38" s="139"/>
      <c r="F38" s="139"/>
      <c r="G38" s="139"/>
      <c r="H38" s="139"/>
      <c r="I38" s="139"/>
    </row>
    <row r="39" spans="2:9" s="6" customFormat="1" ht="42" customHeight="1" x14ac:dyDescent="0.2">
      <c r="B39" s="59">
        <v>1</v>
      </c>
      <c r="C39" s="127" t="s">
        <v>368</v>
      </c>
      <c r="D39" s="128"/>
      <c r="E39" s="128"/>
      <c r="F39" s="128"/>
      <c r="G39" s="128"/>
      <c r="H39" s="128"/>
      <c r="I39" s="128"/>
    </row>
    <row r="40" spans="2:9" s="6" customFormat="1" ht="25.5" customHeight="1" x14ac:dyDescent="0.2">
      <c r="B40" s="59">
        <v>2</v>
      </c>
      <c r="C40" s="127" t="s">
        <v>271</v>
      </c>
      <c r="D40" s="128"/>
      <c r="E40" s="128"/>
      <c r="F40" s="128"/>
      <c r="G40" s="128"/>
      <c r="H40" s="128"/>
      <c r="I40" s="128"/>
    </row>
    <row r="41" spans="2:9" s="6" customFormat="1" ht="27" customHeight="1" x14ac:dyDescent="0.2">
      <c r="B41" s="59">
        <v>3</v>
      </c>
      <c r="C41" s="127" t="s">
        <v>274</v>
      </c>
      <c r="D41" s="128"/>
      <c r="E41" s="128"/>
      <c r="F41" s="128"/>
      <c r="G41" s="128"/>
      <c r="H41" s="128"/>
      <c r="I41" s="128"/>
    </row>
    <row r="42" spans="2:9" s="6" customFormat="1" ht="40.5" customHeight="1" x14ac:dyDescent="0.2">
      <c r="B42" s="59">
        <v>4</v>
      </c>
      <c r="C42" s="127" t="s">
        <v>278</v>
      </c>
      <c r="D42" s="128"/>
      <c r="E42" s="128"/>
      <c r="F42" s="128"/>
      <c r="G42" s="128"/>
      <c r="H42" s="128"/>
      <c r="I42" s="128"/>
    </row>
    <row r="43" spans="2:9" s="6" customFormat="1" ht="40.5" customHeight="1" x14ac:dyDescent="0.2">
      <c r="B43" s="59">
        <v>5</v>
      </c>
      <c r="C43" s="127" t="s">
        <v>281</v>
      </c>
      <c r="D43" s="128"/>
      <c r="E43" s="128"/>
      <c r="F43" s="128"/>
      <c r="G43" s="128"/>
      <c r="H43" s="128"/>
      <c r="I43" s="128"/>
    </row>
    <row r="44" spans="2:9" s="6" customFormat="1" ht="50.65" customHeight="1" x14ac:dyDescent="0.2">
      <c r="B44" s="59">
        <v>6</v>
      </c>
      <c r="C44" s="127" t="s">
        <v>369</v>
      </c>
      <c r="D44" s="128"/>
      <c r="E44" s="128"/>
      <c r="F44" s="128"/>
      <c r="G44" s="128"/>
      <c r="H44" s="128"/>
      <c r="I44" s="128"/>
    </row>
    <row r="45" spans="2:9" s="6" customFormat="1" ht="27.4" customHeight="1" x14ac:dyDescent="0.2">
      <c r="B45" s="59">
        <v>7</v>
      </c>
      <c r="C45" s="127" t="s">
        <v>284</v>
      </c>
      <c r="D45" s="128"/>
      <c r="E45" s="128"/>
      <c r="F45" s="128"/>
      <c r="G45" s="128"/>
      <c r="H45" s="128"/>
      <c r="I45" s="128"/>
    </row>
    <row r="46" spans="2:9" s="6" customFormat="1" ht="37.15" customHeight="1" x14ac:dyDescent="0.2">
      <c r="B46" s="59">
        <v>8</v>
      </c>
      <c r="C46" s="127" t="s">
        <v>372</v>
      </c>
      <c r="D46" s="128"/>
      <c r="E46" s="128"/>
      <c r="F46" s="128"/>
      <c r="G46" s="128"/>
      <c r="H46" s="128"/>
      <c r="I46" s="128"/>
    </row>
    <row r="47" spans="2:9" s="6" customFormat="1" ht="31.5" customHeight="1" x14ac:dyDescent="0.2">
      <c r="B47" s="59">
        <v>9</v>
      </c>
      <c r="C47" s="127" t="s">
        <v>373</v>
      </c>
      <c r="D47" s="128"/>
      <c r="E47" s="128"/>
      <c r="F47" s="128"/>
      <c r="G47" s="128"/>
      <c r="H47" s="128"/>
      <c r="I47" s="128"/>
    </row>
    <row r="48" spans="2:9" s="6" customFormat="1" ht="28.9" customHeight="1" x14ac:dyDescent="0.2">
      <c r="B48" s="59">
        <v>10</v>
      </c>
      <c r="C48" s="127" t="s">
        <v>374</v>
      </c>
      <c r="D48" s="128"/>
      <c r="E48" s="128"/>
      <c r="F48" s="128"/>
      <c r="G48" s="128"/>
      <c r="H48" s="128"/>
      <c r="I48" s="128"/>
    </row>
    <row r="49" spans="2:9" s="6" customFormat="1" ht="33" customHeight="1" x14ac:dyDescent="0.2">
      <c r="B49" s="59">
        <v>11</v>
      </c>
      <c r="C49" s="127" t="s">
        <v>375</v>
      </c>
      <c r="D49" s="128"/>
      <c r="E49" s="128"/>
      <c r="F49" s="128"/>
      <c r="G49" s="128"/>
      <c r="H49" s="128"/>
      <c r="I49" s="128"/>
    </row>
    <row r="50" spans="2:9" s="6" customFormat="1" ht="59.65" customHeight="1" x14ac:dyDescent="0.2">
      <c r="B50" s="59">
        <v>12</v>
      </c>
      <c r="C50" s="127" t="s">
        <v>376</v>
      </c>
      <c r="D50" s="128"/>
      <c r="E50" s="128"/>
      <c r="F50" s="128"/>
      <c r="G50" s="128"/>
      <c r="H50" s="128"/>
      <c r="I50" s="128"/>
    </row>
    <row r="51" spans="2:9" s="6" customFormat="1" ht="25.5" customHeight="1" x14ac:dyDescent="0.2">
      <c r="B51" s="59">
        <v>13</v>
      </c>
      <c r="C51" s="127" t="s">
        <v>382</v>
      </c>
      <c r="D51" s="128"/>
      <c r="E51" s="128"/>
      <c r="F51" s="128"/>
      <c r="G51" s="128"/>
      <c r="H51" s="128"/>
      <c r="I51" s="128"/>
    </row>
    <row r="52" spans="2:9" s="6" customFormat="1" ht="25.9" customHeight="1" x14ac:dyDescent="0.2">
      <c r="B52" s="59">
        <v>14</v>
      </c>
      <c r="C52" s="127" t="s">
        <v>381</v>
      </c>
      <c r="D52" s="128"/>
      <c r="E52" s="128"/>
      <c r="F52" s="128"/>
      <c r="G52" s="128"/>
      <c r="H52" s="128"/>
      <c r="I52" s="128"/>
    </row>
    <row r="53" spans="2:9" s="6" customFormat="1" ht="22.9" customHeight="1" x14ac:dyDescent="0.2">
      <c r="B53" s="59">
        <v>15</v>
      </c>
      <c r="C53" s="127" t="s">
        <v>298</v>
      </c>
      <c r="D53" s="128"/>
      <c r="E53" s="128"/>
      <c r="F53" s="128"/>
      <c r="G53" s="128"/>
      <c r="H53" s="128"/>
      <c r="I53" s="128"/>
    </row>
    <row r="54" spans="2:9" s="6" customFormat="1" ht="28.9" customHeight="1" x14ac:dyDescent="0.2">
      <c r="B54" s="59">
        <v>16</v>
      </c>
      <c r="C54" s="127" t="s">
        <v>301</v>
      </c>
      <c r="D54" s="128"/>
      <c r="E54" s="128"/>
      <c r="F54" s="128"/>
      <c r="G54" s="128"/>
      <c r="H54" s="128"/>
      <c r="I54" s="128"/>
    </row>
    <row r="55" spans="2:9" s="6" customFormat="1" ht="41.65" customHeight="1" x14ac:dyDescent="0.2">
      <c r="B55" s="59">
        <v>17</v>
      </c>
      <c r="C55" s="127" t="s">
        <v>305</v>
      </c>
      <c r="D55" s="128"/>
      <c r="E55" s="128"/>
      <c r="F55" s="128"/>
      <c r="G55" s="128"/>
      <c r="H55" s="128"/>
      <c r="I55" s="128"/>
    </row>
    <row r="56" spans="2:9" s="6" customFormat="1" ht="58.5" customHeight="1" x14ac:dyDescent="0.2">
      <c r="B56" s="59">
        <v>18</v>
      </c>
      <c r="C56" s="127" t="s">
        <v>308</v>
      </c>
      <c r="D56" s="128"/>
      <c r="E56" s="128"/>
      <c r="F56" s="128"/>
      <c r="G56" s="128"/>
      <c r="H56" s="128"/>
      <c r="I56" s="128"/>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4" sqref="B4:F5"/>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0" t="s">
        <v>13</v>
      </c>
      <c r="C1" s="120"/>
      <c r="D1" s="2" t="str">
        <f>'Cover sheet'!C1</f>
        <v>South Staffs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99">
        <v>43161</v>
      </c>
      <c r="C4" s="22" t="s">
        <v>412</v>
      </c>
      <c r="D4" s="22"/>
      <c r="E4" s="23" t="s">
        <v>424</v>
      </c>
      <c r="F4" s="23" t="s">
        <v>425</v>
      </c>
    </row>
    <row r="5" spans="2:6" x14ac:dyDescent="0.2">
      <c r="B5" s="106">
        <v>43774</v>
      </c>
      <c r="C5" s="22" t="s">
        <v>412</v>
      </c>
      <c r="D5" s="22" t="s">
        <v>426</v>
      </c>
      <c r="E5" s="23" t="s">
        <v>427</v>
      </c>
      <c r="F5" s="23" t="s">
        <v>413</v>
      </c>
    </row>
    <row r="6" spans="2:6" x14ac:dyDescent="0.2">
      <c r="B6" s="22"/>
      <c r="C6" s="22"/>
      <c r="D6" s="22"/>
      <c r="E6" s="23"/>
      <c r="F6" s="23"/>
    </row>
    <row r="7" spans="2:6" x14ac:dyDescent="0.2">
      <c r="B7" s="22"/>
      <c r="C7" s="22"/>
      <c r="D7" s="22"/>
      <c r="E7" s="23"/>
      <c r="F7" s="23"/>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L117"/>
  <sheetViews>
    <sheetView showGridLines="0" zoomScaleNormal="100" workbookViewId="0">
      <pane ySplit="6" topLeftCell="A7" activePane="bottomLeft" state="frozen"/>
      <selection activeCell="E25" sqref="E25"/>
      <selection pane="bottomLeft" activeCell="H12" sqref="H12"/>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1" customWidth="1"/>
    <col min="8" max="8" width="65.25" style="34" customWidth="1"/>
    <col min="9" max="9" width="19.25" style="26" customWidth="1"/>
    <col min="10" max="10" width="11" style="26" customWidth="1"/>
    <col min="11" max="11" width="8.75" style="26" customWidth="1"/>
    <col min="12" max="12" width="0" style="26" hidden="1" customWidth="1"/>
    <col min="13" max="16384" width="8.75" style="26" hidden="1"/>
  </cols>
  <sheetData>
    <row r="1" spans="2:10" ht="25.15" customHeight="1" x14ac:dyDescent="0.2">
      <c r="B1" s="1" t="s">
        <v>19</v>
      </c>
      <c r="C1" s="24"/>
      <c r="D1" s="25"/>
      <c r="E1" s="24"/>
      <c r="H1" s="26"/>
    </row>
    <row r="2" spans="2:10" s="27" customFormat="1" ht="15" thickBot="1" x14ac:dyDescent="0.25">
      <c r="G2" s="83"/>
      <c r="H2" s="28"/>
    </row>
    <row r="3" spans="2:10" s="27" customFormat="1" ht="17.25" thickBot="1" x14ac:dyDescent="0.25">
      <c r="B3" s="132" t="s">
        <v>2</v>
      </c>
      <c r="C3" s="133"/>
      <c r="D3" s="134" t="str">
        <f>'Cover sheet'!C5</f>
        <v>South Staffs Water</v>
      </c>
      <c r="E3" s="134"/>
      <c r="F3" s="134"/>
      <c r="G3" s="77"/>
      <c r="H3" s="28"/>
    </row>
    <row r="4" spans="2:10" s="27" customFormat="1" ht="19.149999999999999" customHeight="1" thickBot="1" x14ac:dyDescent="0.25">
      <c r="B4" s="132" t="s">
        <v>329</v>
      </c>
      <c r="C4" s="133"/>
      <c r="D4" s="134" t="str">
        <f>'Cover sheet'!C6</f>
        <v>South Staffs</v>
      </c>
      <c r="E4" s="134"/>
      <c r="F4" s="134"/>
      <c r="G4" s="77"/>
      <c r="H4" s="28"/>
    </row>
    <row r="5" spans="2:10" s="27" customFormat="1" ht="16.5" thickBot="1" x14ac:dyDescent="0.35">
      <c r="B5" s="29"/>
      <c r="C5" s="29"/>
      <c r="G5" s="83"/>
      <c r="H5" s="28"/>
    </row>
    <row r="6" spans="2:10" ht="16.899999999999999" customHeight="1" thickBot="1" x14ac:dyDescent="0.25">
      <c r="B6" s="20" t="s">
        <v>333</v>
      </c>
      <c r="C6" s="21" t="s">
        <v>23</v>
      </c>
      <c r="D6" s="21" t="s">
        <v>21</v>
      </c>
      <c r="E6" s="78" t="s">
        <v>22</v>
      </c>
      <c r="F6" s="91" t="s">
        <v>332</v>
      </c>
      <c r="G6" s="84"/>
      <c r="H6" s="121" t="s">
        <v>383</v>
      </c>
      <c r="I6" s="122"/>
    </row>
    <row r="7" spans="2:10" ht="48" x14ac:dyDescent="0.2">
      <c r="B7" s="31">
        <v>1</v>
      </c>
      <c r="C7" s="52" t="s">
        <v>24</v>
      </c>
      <c r="D7" s="52" t="s">
        <v>25</v>
      </c>
      <c r="E7" s="71" t="s">
        <v>334</v>
      </c>
      <c r="F7" s="31" t="s">
        <v>25</v>
      </c>
      <c r="G7" s="73"/>
      <c r="H7" s="104" t="s">
        <v>407</v>
      </c>
      <c r="I7" s="33" t="s">
        <v>9</v>
      </c>
    </row>
    <row r="8" spans="2:10" ht="40.15" customHeight="1" x14ac:dyDescent="0.2">
      <c r="B8" s="31">
        <v>2</v>
      </c>
      <c r="C8" s="52" t="s">
        <v>26</v>
      </c>
      <c r="D8" s="52" t="s">
        <v>25</v>
      </c>
      <c r="E8" s="71" t="s">
        <v>27</v>
      </c>
      <c r="F8" s="31">
        <v>0</v>
      </c>
      <c r="G8" s="73"/>
      <c r="H8" s="32">
        <v>21</v>
      </c>
    </row>
    <row r="9" spans="2:10" ht="40.15" customHeight="1" x14ac:dyDescent="0.2">
      <c r="B9" s="31">
        <v>3</v>
      </c>
      <c r="C9" s="52" t="s">
        <v>28</v>
      </c>
      <c r="D9" s="52" t="s">
        <v>25</v>
      </c>
      <c r="E9" s="71" t="s">
        <v>29</v>
      </c>
      <c r="F9" s="31">
        <v>0</v>
      </c>
      <c r="G9" s="73"/>
      <c r="H9" s="117">
        <v>42.7</v>
      </c>
    </row>
    <row r="10" spans="2:10" ht="40.15" customHeight="1" x14ac:dyDescent="0.2">
      <c r="B10" s="31">
        <v>4</v>
      </c>
      <c r="C10" s="52" t="s">
        <v>31</v>
      </c>
      <c r="D10" s="52" t="s">
        <v>25</v>
      </c>
      <c r="E10" s="71" t="s">
        <v>29</v>
      </c>
      <c r="F10" s="31">
        <v>0</v>
      </c>
      <c r="G10" s="73"/>
      <c r="H10" s="117">
        <v>57.3</v>
      </c>
    </row>
    <row r="11" spans="2:10" ht="40.15" customHeight="1" x14ac:dyDescent="0.2">
      <c r="B11" s="31">
        <v>5</v>
      </c>
      <c r="C11" s="52" t="s">
        <v>33</v>
      </c>
      <c r="D11" s="52" t="s">
        <v>25</v>
      </c>
      <c r="E11" s="71" t="s">
        <v>29</v>
      </c>
      <c r="F11" s="31">
        <v>0</v>
      </c>
      <c r="G11" s="73"/>
      <c r="H11" s="32">
        <v>0</v>
      </c>
    </row>
    <row r="12" spans="2:10" ht="40.15" customHeight="1" x14ac:dyDescent="0.2">
      <c r="B12" s="31">
        <v>6</v>
      </c>
      <c r="C12" s="52" t="s">
        <v>35</v>
      </c>
      <c r="D12" s="52" t="s">
        <v>25</v>
      </c>
      <c r="E12" s="71" t="s">
        <v>29</v>
      </c>
      <c r="F12" s="31">
        <v>0</v>
      </c>
      <c r="G12" s="73"/>
      <c r="H12" s="32">
        <v>0</v>
      </c>
    </row>
    <row r="13" spans="2:10" ht="40.15" customHeight="1" x14ac:dyDescent="0.2">
      <c r="B13" s="31">
        <v>7</v>
      </c>
      <c r="C13" s="52" t="s">
        <v>37</v>
      </c>
      <c r="D13" s="52" t="s">
        <v>25</v>
      </c>
      <c r="E13" s="71" t="s">
        <v>29</v>
      </c>
      <c r="F13" s="31" t="s">
        <v>25</v>
      </c>
      <c r="G13" s="73"/>
      <c r="H13" s="32" t="s">
        <v>408</v>
      </c>
    </row>
    <row r="14" spans="2:10" ht="40.15" customHeight="1" x14ac:dyDescent="0.2">
      <c r="B14" s="31">
        <v>8</v>
      </c>
      <c r="C14" s="52" t="s">
        <v>38</v>
      </c>
      <c r="D14" s="52" t="s">
        <v>25</v>
      </c>
      <c r="E14" s="71" t="s">
        <v>39</v>
      </c>
      <c r="F14" s="31">
        <v>0</v>
      </c>
      <c r="G14" s="73"/>
      <c r="H14" s="32">
        <v>40</v>
      </c>
    </row>
    <row r="15" spans="2:10" ht="40.15" customHeight="1" x14ac:dyDescent="0.2">
      <c r="B15" s="31">
        <v>9</v>
      </c>
      <c r="C15" s="52" t="s">
        <v>40</v>
      </c>
      <c r="D15" s="53" t="s">
        <v>25</v>
      </c>
      <c r="E15" s="71" t="s">
        <v>39</v>
      </c>
      <c r="F15" s="31">
        <v>0</v>
      </c>
      <c r="G15" s="73"/>
      <c r="H15" s="32">
        <v>80</v>
      </c>
    </row>
    <row r="16" spans="2:10" ht="40.15" customHeight="1" x14ac:dyDescent="0.2">
      <c r="B16" s="31">
        <v>10</v>
      </c>
      <c r="C16" s="52" t="s">
        <v>42</v>
      </c>
      <c r="D16" s="53" t="s">
        <v>25</v>
      </c>
      <c r="E16" s="85" t="s">
        <v>39</v>
      </c>
      <c r="F16" s="31">
        <v>0</v>
      </c>
      <c r="G16" s="73"/>
      <c r="H16" s="32" t="s">
        <v>409</v>
      </c>
      <c r="I16" s="116"/>
      <c r="J16" s="116"/>
    </row>
    <row r="17" spans="2:10" ht="40.15" customHeight="1" x14ac:dyDescent="0.2">
      <c r="B17" s="31">
        <v>11</v>
      </c>
      <c r="C17" s="52" t="s">
        <v>349</v>
      </c>
      <c r="D17" s="53" t="s">
        <v>25</v>
      </c>
      <c r="E17" s="85" t="s">
        <v>268</v>
      </c>
      <c r="F17" s="31" t="s">
        <v>25</v>
      </c>
      <c r="G17" s="73"/>
      <c r="H17" s="104" t="s">
        <v>418</v>
      </c>
      <c r="I17" s="116"/>
      <c r="J17" s="116"/>
    </row>
    <row r="18" spans="2:10" ht="40.15" customHeight="1" x14ac:dyDescent="0.2">
      <c r="B18" s="31">
        <v>12</v>
      </c>
      <c r="C18" s="52" t="s">
        <v>44</v>
      </c>
      <c r="D18" s="53" t="s">
        <v>45</v>
      </c>
      <c r="E18" s="85" t="s">
        <v>46</v>
      </c>
      <c r="F18" s="31">
        <v>1</v>
      </c>
      <c r="G18" s="73"/>
      <c r="H18" s="104" t="s">
        <v>419</v>
      </c>
      <c r="I18" s="116"/>
      <c r="J18" s="116"/>
    </row>
    <row r="19" spans="2:10" ht="40.15" customHeight="1" x14ac:dyDescent="0.2">
      <c r="B19" s="31">
        <v>13</v>
      </c>
      <c r="C19" s="52" t="s">
        <v>48</v>
      </c>
      <c r="D19" s="52" t="s">
        <v>25</v>
      </c>
      <c r="E19" s="85" t="s">
        <v>49</v>
      </c>
      <c r="F19" s="31" t="s">
        <v>25</v>
      </c>
      <c r="G19" s="73"/>
      <c r="H19" s="32" t="s">
        <v>414</v>
      </c>
      <c r="I19" s="116"/>
      <c r="J19" s="116"/>
    </row>
    <row r="20" spans="2:10" ht="40.15" customHeight="1" x14ac:dyDescent="0.2">
      <c r="B20" s="31">
        <v>14</v>
      </c>
      <c r="C20" s="52" t="s">
        <v>51</v>
      </c>
      <c r="D20" s="53" t="s">
        <v>25</v>
      </c>
      <c r="E20" s="85" t="s">
        <v>52</v>
      </c>
      <c r="F20" s="31" t="s">
        <v>350</v>
      </c>
      <c r="G20" s="73"/>
      <c r="H20" s="32" t="s">
        <v>415</v>
      </c>
      <c r="I20" s="116"/>
      <c r="J20" s="116"/>
    </row>
    <row r="21" spans="2:10" ht="40.15" customHeight="1" x14ac:dyDescent="0.2">
      <c r="B21" s="31">
        <v>15</v>
      </c>
      <c r="C21" s="52" t="s">
        <v>54</v>
      </c>
      <c r="D21" s="52" t="s">
        <v>25</v>
      </c>
      <c r="E21" s="85" t="s">
        <v>268</v>
      </c>
      <c r="F21" s="31" t="s">
        <v>25</v>
      </c>
      <c r="G21" s="73"/>
      <c r="H21" s="32" t="s">
        <v>410</v>
      </c>
      <c r="I21" s="116"/>
      <c r="J21" s="116"/>
    </row>
    <row r="22" spans="2:10" ht="105" customHeight="1" x14ac:dyDescent="0.2">
      <c r="B22" s="31">
        <v>16</v>
      </c>
      <c r="C22" s="52" t="s">
        <v>55</v>
      </c>
      <c r="D22" s="52" t="s">
        <v>25</v>
      </c>
      <c r="E22" s="85" t="s">
        <v>268</v>
      </c>
      <c r="F22" s="31" t="s">
        <v>25</v>
      </c>
      <c r="G22" s="73"/>
      <c r="H22" s="104" t="s">
        <v>420</v>
      </c>
      <c r="I22" s="116"/>
      <c r="J22" s="116"/>
    </row>
    <row r="23" spans="2:10" x14ac:dyDescent="0.2">
      <c r="I23" s="116"/>
      <c r="J23" s="116"/>
    </row>
    <row r="24" spans="2:10" ht="13.9" customHeight="1" x14ac:dyDescent="0.2">
      <c r="I24" s="63"/>
      <c r="J24" s="63"/>
    </row>
    <row r="25" spans="2:10" ht="15" x14ac:dyDescent="0.25">
      <c r="B25" s="54" t="s">
        <v>335</v>
      </c>
      <c r="I25" s="64"/>
      <c r="J25" s="64"/>
    </row>
    <row r="26" spans="2:10" x14ac:dyDescent="0.2">
      <c r="I26" s="65"/>
      <c r="J26" s="65"/>
    </row>
    <row r="27" spans="2:10" x14ac:dyDescent="0.2">
      <c r="B27" s="55"/>
      <c r="C27" s="26" t="s">
        <v>336</v>
      </c>
      <c r="I27" s="66"/>
      <c r="J27" s="66"/>
    </row>
    <row r="28" spans="2:10" x14ac:dyDescent="0.2">
      <c r="I28" s="66"/>
      <c r="J28" s="66"/>
    </row>
    <row r="29" spans="2:10" x14ac:dyDescent="0.2">
      <c r="B29" s="56"/>
      <c r="C29" s="26" t="s">
        <v>337</v>
      </c>
      <c r="I29" s="66"/>
      <c r="J29" s="66"/>
    </row>
    <row r="30" spans="2:10" x14ac:dyDescent="0.2">
      <c r="I30" s="66"/>
      <c r="J30" s="66"/>
    </row>
    <row r="31" spans="2:10" x14ac:dyDescent="0.2">
      <c r="I31" s="66"/>
      <c r="J31" s="66"/>
    </row>
    <row r="32" spans="2:10" x14ac:dyDescent="0.2">
      <c r="I32" s="66"/>
      <c r="J32" s="66"/>
    </row>
    <row r="33" spans="1:11" s="61" customFormat="1" ht="15" x14ac:dyDescent="0.25">
      <c r="A33" s="26"/>
      <c r="B33" s="123" t="s">
        <v>338</v>
      </c>
      <c r="C33" s="124"/>
      <c r="D33" s="124"/>
      <c r="E33" s="124"/>
      <c r="F33" s="125"/>
      <c r="G33" s="79"/>
      <c r="H33" s="67"/>
      <c r="I33" s="66"/>
      <c r="J33" s="66"/>
      <c r="K33" s="68"/>
    </row>
    <row r="34" spans="1:11" s="63" customFormat="1" ht="13.9" customHeight="1" x14ac:dyDescent="0.2">
      <c r="A34" s="6"/>
      <c r="B34" s="6"/>
      <c r="C34" s="6"/>
      <c r="D34" s="6"/>
      <c r="E34" s="6"/>
      <c r="F34" s="6"/>
      <c r="H34" s="62"/>
      <c r="I34" s="66"/>
      <c r="J34" s="66"/>
    </row>
    <row r="35" spans="1:11" s="63" customFormat="1" ht="13.9" customHeight="1" x14ac:dyDescent="0.2">
      <c r="A35" s="6"/>
      <c r="B35" s="60" t="s">
        <v>330</v>
      </c>
      <c r="C35" s="126" t="s">
        <v>331</v>
      </c>
      <c r="D35" s="126"/>
      <c r="E35" s="126"/>
      <c r="F35" s="126"/>
      <c r="G35" s="80"/>
      <c r="H35" s="64"/>
      <c r="I35" s="66"/>
      <c r="J35" s="66"/>
      <c r="K35" s="64"/>
    </row>
    <row r="36" spans="1:11" s="66" customFormat="1" ht="73.150000000000006" customHeight="1" x14ac:dyDescent="0.2">
      <c r="A36" s="6"/>
      <c r="B36" s="59">
        <v>1</v>
      </c>
      <c r="C36" s="129" t="s">
        <v>346</v>
      </c>
      <c r="D36" s="130"/>
      <c r="E36" s="130"/>
      <c r="F36" s="131"/>
      <c r="G36" s="81"/>
      <c r="H36" s="65"/>
    </row>
    <row r="37" spans="1:11" s="66" customFormat="1" ht="57" customHeight="1" x14ac:dyDescent="0.2">
      <c r="A37" s="6"/>
      <c r="B37" s="59">
        <v>2</v>
      </c>
      <c r="C37" s="127" t="s">
        <v>347</v>
      </c>
      <c r="D37" s="127"/>
      <c r="E37" s="127"/>
      <c r="F37" s="127"/>
      <c r="G37" s="81"/>
    </row>
    <row r="38" spans="1:11" s="66" customFormat="1" ht="40.15" customHeight="1" x14ac:dyDescent="0.2">
      <c r="A38" s="6"/>
      <c r="B38" s="59">
        <v>3</v>
      </c>
      <c r="C38" s="127" t="s">
        <v>30</v>
      </c>
      <c r="D38" s="127"/>
      <c r="E38" s="127"/>
      <c r="F38" s="127"/>
      <c r="G38" s="81"/>
    </row>
    <row r="39" spans="1:11" s="66" customFormat="1" ht="40.15" customHeight="1" x14ac:dyDescent="0.2">
      <c r="A39" s="6"/>
      <c r="B39" s="59">
        <v>4</v>
      </c>
      <c r="C39" s="127" t="s">
        <v>32</v>
      </c>
      <c r="D39" s="127"/>
      <c r="E39" s="127"/>
      <c r="F39" s="127"/>
      <c r="G39" s="81"/>
    </row>
    <row r="40" spans="1:11" s="66" customFormat="1" ht="40.15" customHeight="1" x14ac:dyDescent="0.2">
      <c r="A40" s="6"/>
      <c r="B40" s="59">
        <v>5</v>
      </c>
      <c r="C40" s="127" t="s">
        <v>34</v>
      </c>
      <c r="D40" s="127"/>
      <c r="E40" s="127"/>
      <c r="F40" s="127"/>
      <c r="G40" s="81"/>
    </row>
    <row r="41" spans="1:11" s="66" customFormat="1" ht="40.15" customHeight="1" x14ac:dyDescent="0.2">
      <c r="A41" s="6"/>
      <c r="B41" s="59">
        <v>6</v>
      </c>
      <c r="C41" s="127" t="s">
        <v>36</v>
      </c>
      <c r="D41" s="127"/>
      <c r="E41" s="127"/>
      <c r="F41" s="127"/>
      <c r="G41" s="81"/>
    </row>
    <row r="42" spans="1:11" s="66" customFormat="1" ht="60" customHeight="1" x14ac:dyDescent="0.2">
      <c r="A42" s="6"/>
      <c r="B42" s="59">
        <v>7</v>
      </c>
      <c r="C42" s="127" t="s">
        <v>385</v>
      </c>
      <c r="D42" s="127"/>
      <c r="E42" s="127"/>
      <c r="F42" s="127"/>
      <c r="G42" s="81"/>
      <c r="I42" s="26"/>
      <c r="J42" s="26"/>
    </row>
    <row r="43" spans="1:11" s="66" customFormat="1" ht="66" customHeight="1" x14ac:dyDescent="0.2">
      <c r="A43" s="6"/>
      <c r="B43" s="59">
        <v>8</v>
      </c>
      <c r="C43" s="127" t="s">
        <v>348</v>
      </c>
      <c r="D43" s="127"/>
      <c r="E43" s="127"/>
      <c r="F43" s="127"/>
      <c r="G43" s="81"/>
      <c r="I43" s="26"/>
      <c r="J43" s="26"/>
    </row>
    <row r="44" spans="1:11" s="66" customFormat="1" ht="49.5" customHeight="1" x14ac:dyDescent="0.2">
      <c r="A44" s="6"/>
      <c r="B44" s="59">
        <v>9</v>
      </c>
      <c r="C44" s="127" t="s">
        <v>41</v>
      </c>
      <c r="D44" s="127"/>
      <c r="E44" s="127"/>
      <c r="F44" s="127"/>
      <c r="G44" s="81"/>
      <c r="I44" s="26"/>
      <c r="J44" s="26"/>
    </row>
    <row r="45" spans="1:11" s="66" customFormat="1" ht="47.65" customHeight="1" x14ac:dyDescent="0.2">
      <c r="A45" s="6"/>
      <c r="B45" s="59">
        <v>10</v>
      </c>
      <c r="C45" s="128" t="s">
        <v>43</v>
      </c>
      <c r="D45" s="128"/>
      <c r="E45" s="128"/>
      <c r="F45" s="128"/>
      <c r="G45" s="82"/>
      <c r="I45" s="26"/>
      <c r="J45" s="26"/>
    </row>
    <row r="46" spans="1:11" s="66" customFormat="1" ht="77.650000000000006" customHeight="1" x14ac:dyDescent="0.2">
      <c r="A46" s="6"/>
      <c r="B46" s="59">
        <v>11</v>
      </c>
      <c r="C46" s="128" t="s">
        <v>386</v>
      </c>
      <c r="D46" s="128"/>
      <c r="E46" s="128"/>
      <c r="F46" s="128"/>
      <c r="G46" s="82"/>
      <c r="I46" s="26"/>
      <c r="J46" s="26"/>
    </row>
    <row r="47" spans="1:11" s="66" customFormat="1" ht="40.15" customHeight="1" x14ac:dyDescent="0.2">
      <c r="A47" s="6"/>
      <c r="B47" s="59">
        <v>12</v>
      </c>
      <c r="C47" s="128" t="s">
        <v>47</v>
      </c>
      <c r="D47" s="128"/>
      <c r="E47" s="128"/>
      <c r="F47" s="128"/>
      <c r="G47" s="82"/>
      <c r="I47" s="26"/>
      <c r="J47" s="26"/>
    </row>
    <row r="48" spans="1:11" s="66" customFormat="1" ht="40.15" customHeight="1" x14ac:dyDescent="0.2">
      <c r="A48" s="6"/>
      <c r="B48" s="59">
        <v>13</v>
      </c>
      <c r="C48" s="128" t="s">
        <v>50</v>
      </c>
      <c r="D48" s="128"/>
      <c r="E48" s="128"/>
      <c r="F48" s="128"/>
      <c r="G48" s="82"/>
      <c r="I48" s="26"/>
      <c r="J48" s="26"/>
    </row>
    <row r="49" spans="1:10" s="66" customFormat="1" ht="47.65" customHeight="1" x14ac:dyDescent="0.2">
      <c r="A49" s="6"/>
      <c r="B49" s="59">
        <v>14</v>
      </c>
      <c r="C49" s="128" t="s">
        <v>53</v>
      </c>
      <c r="D49" s="128"/>
      <c r="E49" s="128"/>
      <c r="F49" s="128"/>
      <c r="G49" s="82"/>
      <c r="I49" s="26"/>
      <c r="J49" s="26"/>
    </row>
    <row r="50" spans="1:10" s="66" customFormat="1" ht="91.15" customHeight="1" x14ac:dyDescent="0.2">
      <c r="A50" s="6"/>
      <c r="B50" s="59">
        <v>15</v>
      </c>
      <c r="C50" s="128" t="s">
        <v>387</v>
      </c>
      <c r="D50" s="128"/>
      <c r="E50" s="128"/>
      <c r="F50" s="128"/>
      <c r="G50" s="82"/>
      <c r="I50" s="26"/>
      <c r="J50" s="26"/>
    </row>
    <row r="51" spans="1:10" s="66" customFormat="1" ht="149.65" customHeight="1" x14ac:dyDescent="0.2">
      <c r="A51" s="6"/>
      <c r="B51" s="59">
        <v>16</v>
      </c>
      <c r="C51" s="128" t="s">
        <v>388</v>
      </c>
      <c r="D51" s="128"/>
      <c r="E51" s="128"/>
      <c r="F51" s="128"/>
      <c r="G51" s="82"/>
      <c r="I51" s="26"/>
      <c r="J51" s="26"/>
    </row>
    <row r="52" spans="1:10" x14ac:dyDescent="0.2"/>
    <row r="53" spans="1:10" x14ac:dyDescent="0.2">
      <c r="B53" s="123" t="s">
        <v>364</v>
      </c>
      <c r="C53" s="124"/>
      <c r="D53" s="124"/>
      <c r="E53" s="124"/>
      <c r="F53" s="125"/>
    </row>
    <row r="54" spans="1:10" ht="15" thickBot="1" x14ac:dyDescent="0.25"/>
    <row r="55" spans="1:10" ht="15" thickBot="1" x14ac:dyDescent="0.25">
      <c r="B55" s="86" t="s">
        <v>333</v>
      </c>
      <c r="C55" s="87" t="s">
        <v>351</v>
      </c>
      <c r="D55" s="87" t="s">
        <v>352</v>
      </c>
    </row>
    <row r="56" spans="1:10" ht="51.75" thickBot="1" x14ac:dyDescent="0.25">
      <c r="B56" s="88">
        <v>1</v>
      </c>
      <c r="C56" s="89" t="s">
        <v>353</v>
      </c>
      <c r="D56" s="89" t="s">
        <v>357</v>
      </c>
    </row>
    <row r="57" spans="1:10" ht="64.5" thickBot="1" x14ac:dyDescent="0.25">
      <c r="B57" s="88">
        <v>2</v>
      </c>
      <c r="C57" s="89" t="s">
        <v>354</v>
      </c>
      <c r="D57" s="89" t="s">
        <v>358</v>
      </c>
    </row>
    <row r="58" spans="1:10" ht="90" thickBot="1" x14ac:dyDescent="0.25">
      <c r="B58" s="88">
        <v>3</v>
      </c>
      <c r="C58" s="89" t="s">
        <v>359</v>
      </c>
      <c r="D58" s="89" t="s">
        <v>361</v>
      </c>
    </row>
    <row r="59" spans="1:10" ht="128.25" thickBot="1" x14ac:dyDescent="0.25">
      <c r="B59" s="88">
        <v>4</v>
      </c>
      <c r="C59" s="89" t="s">
        <v>360</v>
      </c>
      <c r="D59" s="89" t="s">
        <v>362</v>
      </c>
    </row>
    <row r="60" spans="1:10" ht="39" thickBot="1" x14ac:dyDescent="0.25">
      <c r="B60" s="88">
        <v>5</v>
      </c>
      <c r="C60" s="89" t="s">
        <v>355</v>
      </c>
      <c r="D60" s="89" t="s">
        <v>363</v>
      </c>
    </row>
    <row r="61" spans="1:10" x14ac:dyDescent="0.2"/>
    <row r="62" spans="1:10" ht="38.25" x14ac:dyDescent="0.2">
      <c r="C62" s="90" t="s">
        <v>356</v>
      </c>
    </row>
    <row r="63" spans="1:10" x14ac:dyDescent="0.2"/>
    <row r="64" spans="1:10"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7" hidden="1" x14ac:dyDescent="0.2"/>
    <row r="78" ht="31.15" hidden="1" customHeight="1" x14ac:dyDescent="0.2"/>
    <row r="79" ht="78.400000000000006" hidden="1" customHeight="1" x14ac:dyDescent="0.2"/>
    <row r="80" hidden="1" x14ac:dyDescent="0.2"/>
    <row r="81" hidden="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topLeftCell="F1" zoomScaleNormal="100" workbookViewId="0">
      <selection activeCell="H7" sqref="H7:AF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7.25" thickBot="1" x14ac:dyDescent="0.25">
      <c r="A3" s="27"/>
      <c r="B3" s="132" t="s">
        <v>2</v>
      </c>
      <c r="C3" s="145"/>
      <c r="D3" s="142" t="str">
        <f>'Cover sheet'!C5</f>
        <v>South Staffs Water</v>
      </c>
      <c r="E3" s="143"/>
      <c r="F3" s="144"/>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7.25" thickBot="1" x14ac:dyDescent="0.25">
      <c r="A4" s="27"/>
      <c r="B4" s="132" t="s">
        <v>329</v>
      </c>
      <c r="C4" s="145"/>
      <c r="D4" s="142" t="str">
        <f>'Cover sheet'!C6</f>
        <v>South Staffs</v>
      </c>
      <c r="E4" s="143"/>
      <c r="F4" s="144"/>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6.5" thickBot="1" x14ac:dyDescent="0.35">
      <c r="A5" s="27"/>
      <c r="B5" s="27"/>
      <c r="C5" s="29"/>
      <c r="D5" s="29"/>
      <c r="E5" s="27"/>
      <c r="F5" s="27"/>
      <c r="G5" s="27"/>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6"/>
      <c r="B6" s="20" t="s">
        <v>333</v>
      </c>
      <c r="C6" s="20" t="s">
        <v>20</v>
      </c>
      <c r="D6" s="21" t="s">
        <v>21</v>
      </c>
      <c r="E6" s="21" t="s">
        <v>22</v>
      </c>
      <c r="F6" s="91"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4">
        <v>1</v>
      </c>
      <c r="C7" s="92" t="s">
        <v>366</v>
      </c>
      <c r="D7" s="37" t="s">
        <v>141</v>
      </c>
      <c r="E7" s="37" t="s">
        <v>46</v>
      </c>
      <c r="F7" s="37">
        <v>2</v>
      </c>
      <c r="G7" s="38"/>
      <c r="H7" s="100">
        <v>398.09000000000003</v>
      </c>
      <c r="I7" s="100">
        <v>398.09000000000003</v>
      </c>
      <c r="J7" s="100">
        <v>398.09000000000003</v>
      </c>
      <c r="K7" s="100">
        <v>398.09000000000003</v>
      </c>
      <c r="L7" s="100">
        <v>398.09000000000003</v>
      </c>
      <c r="M7" s="100">
        <v>398.09000000000003</v>
      </c>
      <c r="N7" s="100">
        <v>398.09000000000003</v>
      </c>
      <c r="O7" s="100">
        <v>398.09000000000003</v>
      </c>
      <c r="P7" s="100">
        <v>398.09000000000003</v>
      </c>
      <c r="Q7" s="100">
        <v>398.09000000000003</v>
      </c>
      <c r="R7" s="100">
        <v>398.09000000000003</v>
      </c>
      <c r="S7" s="100">
        <v>398.09000000000003</v>
      </c>
      <c r="T7" s="100">
        <v>398.09000000000003</v>
      </c>
      <c r="U7" s="100">
        <v>398.09000000000003</v>
      </c>
      <c r="V7" s="100">
        <v>398.09000000000003</v>
      </c>
      <c r="W7" s="100">
        <v>398.09000000000003</v>
      </c>
      <c r="X7" s="100">
        <v>398.09000000000003</v>
      </c>
      <c r="Y7" s="100">
        <v>398.09000000000003</v>
      </c>
      <c r="Z7" s="100">
        <v>398.09000000000003</v>
      </c>
      <c r="AA7" s="100">
        <v>398.09000000000003</v>
      </c>
      <c r="AB7" s="100">
        <v>398.09000000000003</v>
      </c>
      <c r="AC7" s="100">
        <v>398.09000000000003</v>
      </c>
      <c r="AD7" s="100">
        <v>398.09000000000003</v>
      </c>
      <c r="AE7" s="100">
        <v>398.09000000000003</v>
      </c>
      <c r="AF7" s="100">
        <v>398.09000000000003</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5">
        <f>B7+1</f>
        <v>2</v>
      </c>
      <c r="C8" s="93" t="s">
        <v>365</v>
      </c>
      <c r="D8" s="42" t="s">
        <v>143</v>
      </c>
      <c r="E8" s="43" t="s">
        <v>46</v>
      </c>
      <c r="F8" s="43">
        <v>2</v>
      </c>
      <c r="G8" s="38"/>
      <c r="H8" s="100">
        <v>-2.5890410958904226</v>
      </c>
      <c r="I8" s="100">
        <v>-2.8767123287670984</v>
      </c>
      <c r="J8" s="100">
        <v>-3.1643835616438309</v>
      </c>
      <c r="K8" s="100">
        <v>-3.4520547945205635</v>
      </c>
      <c r="L8" s="100">
        <v>-3.7397260273972392</v>
      </c>
      <c r="M8" s="100">
        <v>-4.0273972602739718</v>
      </c>
      <c r="N8" s="100">
        <v>-4.3150684931507044</v>
      </c>
      <c r="O8" s="100">
        <v>-4.6027397260273801</v>
      </c>
      <c r="P8" s="100">
        <v>-4.8904109589041127</v>
      </c>
      <c r="Q8" s="100">
        <v>-5.1780821917808453</v>
      </c>
      <c r="R8" s="100">
        <v>-5.465753424657521</v>
      </c>
      <c r="S8" s="100">
        <v>-5.7534246575342536</v>
      </c>
      <c r="T8" s="100">
        <v>-6.0410958904109862</v>
      </c>
      <c r="U8" s="100">
        <v>-6.3287671232876619</v>
      </c>
      <c r="V8" s="100">
        <v>-6.6164383561643945</v>
      </c>
      <c r="W8" s="100">
        <v>-6.9041095890410702</v>
      </c>
      <c r="X8" s="100">
        <v>-7.1917808219178028</v>
      </c>
      <c r="Y8" s="100">
        <v>-7.4794520547945353</v>
      </c>
      <c r="Z8" s="100">
        <v>-7.7671232876712111</v>
      </c>
      <c r="AA8" s="100">
        <v>-8.0547945205479436</v>
      </c>
      <c r="AB8" s="100">
        <v>-8.3424657534246762</v>
      </c>
      <c r="AC8" s="100">
        <v>-8.630136986301352</v>
      </c>
      <c r="AD8" s="100">
        <v>-8.9178082191780845</v>
      </c>
      <c r="AE8" s="100">
        <v>-9.2054794520548171</v>
      </c>
      <c r="AF8" s="100">
        <v>-9.4931506849314928</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5">
        <f t="shared" ref="B9:B12" si="0">B8+1</f>
        <v>3</v>
      </c>
      <c r="C9" s="93" t="s">
        <v>145</v>
      </c>
      <c r="D9" s="42" t="s">
        <v>146</v>
      </c>
      <c r="E9" s="43" t="s">
        <v>46</v>
      </c>
      <c r="F9" s="43">
        <v>2</v>
      </c>
      <c r="G9" s="38"/>
      <c r="H9" s="100">
        <v>-6</v>
      </c>
      <c r="I9" s="100">
        <v>-6</v>
      </c>
      <c r="J9" s="100">
        <v>-6</v>
      </c>
      <c r="K9" s="100">
        <v>-6</v>
      </c>
      <c r="L9" s="100">
        <v>-6</v>
      </c>
      <c r="M9" s="100">
        <v>-6</v>
      </c>
      <c r="N9" s="100">
        <v>-6</v>
      </c>
      <c r="O9" s="100">
        <v>-6</v>
      </c>
      <c r="P9" s="100">
        <v>-6</v>
      </c>
      <c r="Q9" s="100">
        <v>-6</v>
      </c>
      <c r="R9" s="100">
        <v>-6</v>
      </c>
      <c r="S9" s="100">
        <v>-6</v>
      </c>
      <c r="T9" s="100">
        <v>-6</v>
      </c>
      <c r="U9" s="100">
        <v>-6</v>
      </c>
      <c r="V9" s="100">
        <v>-6</v>
      </c>
      <c r="W9" s="100">
        <v>-6</v>
      </c>
      <c r="X9" s="100">
        <v>-6</v>
      </c>
      <c r="Y9" s="100">
        <v>-6</v>
      </c>
      <c r="Z9" s="100">
        <v>-6</v>
      </c>
      <c r="AA9" s="100">
        <v>-6</v>
      </c>
      <c r="AB9" s="100">
        <v>-6</v>
      </c>
      <c r="AC9" s="100">
        <v>-6</v>
      </c>
      <c r="AD9" s="100">
        <v>-6</v>
      </c>
      <c r="AE9" s="100">
        <v>-6</v>
      </c>
      <c r="AF9" s="100">
        <v>-6</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5">
        <f t="shared" si="0"/>
        <v>4</v>
      </c>
      <c r="C10" s="93" t="s">
        <v>148</v>
      </c>
      <c r="D10" s="42" t="s">
        <v>149</v>
      </c>
      <c r="E10" s="43" t="s">
        <v>46</v>
      </c>
      <c r="F10" s="43">
        <v>2</v>
      </c>
      <c r="G10" s="38"/>
      <c r="H10" s="100">
        <v>0</v>
      </c>
      <c r="I10" s="100">
        <v>0</v>
      </c>
      <c r="J10" s="100">
        <v>0</v>
      </c>
      <c r="K10" s="100">
        <v>0</v>
      </c>
      <c r="L10" s="100">
        <v>0</v>
      </c>
      <c r="M10" s="100">
        <v>2.82</v>
      </c>
      <c r="N10" s="100">
        <v>2.82</v>
      </c>
      <c r="O10" s="100">
        <v>2.82</v>
      </c>
      <c r="P10" s="100">
        <v>2.82</v>
      </c>
      <c r="Q10" s="100">
        <v>2.82</v>
      </c>
      <c r="R10" s="100">
        <v>2.82</v>
      </c>
      <c r="S10" s="100">
        <v>2.82</v>
      </c>
      <c r="T10" s="100">
        <v>2.82</v>
      </c>
      <c r="U10" s="100">
        <v>2.82</v>
      </c>
      <c r="V10" s="100">
        <v>2.82</v>
      </c>
      <c r="W10" s="100">
        <v>2.82</v>
      </c>
      <c r="X10" s="100">
        <v>2.82</v>
      </c>
      <c r="Y10" s="100">
        <v>2.82</v>
      </c>
      <c r="Z10" s="100">
        <v>2.82</v>
      </c>
      <c r="AA10" s="100">
        <v>2.82</v>
      </c>
      <c r="AB10" s="100">
        <v>2.82</v>
      </c>
      <c r="AC10" s="100">
        <v>2.82</v>
      </c>
      <c r="AD10" s="100">
        <v>2.82</v>
      </c>
      <c r="AE10" s="100">
        <v>2.82</v>
      </c>
      <c r="AF10" s="100">
        <v>2.82</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5">
        <f t="shared" si="0"/>
        <v>5</v>
      </c>
      <c r="C11" s="93" t="s">
        <v>151</v>
      </c>
      <c r="D11" s="42" t="s">
        <v>152</v>
      </c>
      <c r="E11" s="43" t="s">
        <v>46</v>
      </c>
      <c r="F11" s="43">
        <v>2</v>
      </c>
      <c r="G11" s="38"/>
      <c r="H11" s="100">
        <v>18.63</v>
      </c>
      <c r="I11" s="100">
        <v>18.63</v>
      </c>
      <c r="J11" s="100">
        <v>18.63</v>
      </c>
      <c r="K11" s="100">
        <v>18.63</v>
      </c>
      <c r="L11" s="100">
        <v>18.63</v>
      </c>
      <c r="M11" s="100">
        <v>18.814999999999998</v>
      </c>
      <c r="N11" s="100">
        <v>18.814999999999998</v>
      </c>
      <c r="O11" s="100">
        <v>18.814999999999998</v>
      </c>
      <c r="P11" s="100">
        <v>18.814999999999998</v>
      </c>
      <c r="Q11" s="100">
        <v>11.641219999999999</v>
      </c>
      <c r="R11" s="100">
        <v>11.641219999999999</v>
      </c>
      <c r="S11" s="100">
        <v>11.641219999999999</v>
      </c>
      <c r="T11" s="100">
        <v>11.641219999999999</v>
      </c>
      <c r="U11" s="100">
        <v>11.641219999999999</v>
      </c>
      <c r="V11" s="100">
        <v>11.641219999999999</v>
      </c>
      <c r="W11" s="100">
        <v>11.641219999999999</v>
      </c>
      <c r="X11" s="100">
        <v>11.641219999999999</v>
      </c>
      <c r="Y11" s="100">
        <v>11.641219999999999</v>
      </c>
      <c r="Z11" s="100">
        <v>11.641219999999999</v>
      </c>
      <c r="AA11" s="100">
        <v>11.641219999999999</v>
      </c>
      <c r="AB11" s="100">
        <v>11.641219999999999</v>
      </c>
      <c r="AC11" s="100">
        <v>11.641219999999999</v>
      </c>
      <c r="AD11" s="100">
        <v>11.641219999999999</v>
      </c>
      <c r="AE11" s="100">
        <v>11.641219999999999</v>
      </c>
      <c r="AF11" s="100">
        <v>11.641219999999999</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5">
        <f t="shared" si="0"/>
        <v>6</v>
      </c>
      <c r="C12" s="93" t="s">
        <v>154</v>
      </c>
      <c r="D12" s="42" t="s">
        <v>155</v>
      </c>
      <c r="E12" s="43" t="s">
        <v>46</v>
      </c>
      <c r="F12" s="43">
        <v>2</v>
      </c>
      <c r="G12" s="38"/>
      <c r="H12" s="101">
        <v>8.2799999999999994</v>
      </c>
      <c r="I12" s="101">
        <v>8.2799999999999994</v>
      </c>
      <c r="J12" s="101">
        <v>8.2799999999999994</v>
      </c>
      <c r="K12" s="101">
        <v>8.2799999999999994</v>
      </c>
      <c r="L12" s="101">
        <v>8.2799999999999994</v>
      </c>
      <c r="M12" s="101">
        <v>8.2799999999999994</v>
      </c>
      <c r="N12" s="101">
        <v>8.2799999999999994</v>
      </c>
      <c r="O12" s="101">
        <v>8.2799999999999994</v>
      </c>
      <c r="P12" s="101">
        <v>8.2799999999999994</v>
      </c>
      <c r="Q12" s="101">
        <v>8.2799999999999994</v>
      </c>
      <c r="R12" s="101">
        <v>8.2799999999999994</v>
      </c>
      <c r="S12" s="101">
        <v>8.2799999999999994</v>
      </c>
      <c r="T12" s="101">
        <v>8.2799999999999994</v>
      </c>
      <c r="U12" s="101">
        <v>8.2799999999999994</v>
      </c>
      <c r="V12" s="101">
        <v>8.2799999999999994</v>
      </c>
      <c r="W12" s="101">
        <v>8.2799999999999994</v>
      </c>
      <c r="X12" s="101">
        <v>8.2799999999999994</v>
      </c>
      <c r="Y12" s="101">
        <v>8.2799999999999994</v>
      </c>
      <c r="Z12" s="101">
        <v>8.2799999999999994</v>
      </c>
      <c r="AA12" s="101">
        <v>8.2799999999999994</v>
      </c>
      <c r="AB12" s="101">
        <v>8.2799999999999994</v>
      </c>
      <c r="AC12" s="101">
        <v>8.2799999999999994</v>
      </c>
      <c r="AD12" s="101">
        <v>8.2799999999999994</v>
      </c>
      <c r="AE12" s="101">
        <v>8.2799999999999994</v>
      </c>
      <c r="AF12" s="101">
        <v>8.2799999999999994</v>
      </c>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4" t="s">
        <v>335</v>
      </c>
      <c r="C16" s="26"/>
    </row>
    <row r="17" spans="2:9" x14ac:dyDescent="0.2">
      <c r="B17" s="26"/>
      <c r="C17" s="26"/>
    </row>
    <row r="18" spans="2:9" x14ac:dyDescent="0.2">
      <c r="B18" s="55"/>
      <c r="C18" s="26" t="s">
        <v>336</v>
      </c>
    </row>
    <row r="19" spans="2:9" x14ac:dyDescent="0.2">
      <c r="B19" s="26"/>
      <c r="C19" s="26"/>
    </row>
    <row r="20" spans="2:9" x14ac:dyDescent="0.2">
      <c r="B20" s="56"/>
      <c r="C20" s="26" t="s">
        <v>337</v>
      </c>
    </row>
    <row r="21" spans="2:9" x14ac:dyDescent="0.2"/>
    <row r="22" spans="2:9" x14ac:dyDescent="0.2"/>
    <row r="23" spans="2:9" x14ac:dyDescent="0.2"/>
    <row r="24" spans="2:9" s="26" customFormat="1" ht="15" x14ac:dyDescent="0.25">
      <c r="B24" s="136" t="s">
        <v>339</v>
      </c>
      <c r="C24" s="137"/>
      <c r="D24" s="137"/>
      <c r="E24" s="137"/>
      <c r="F24" s="137"/>
      <c r="G24" s="137"/>
      <c r="H24" s="137"/>
      <c r="I24" s="138"/>
    </row>
    <row r="25" spans="2:9" x14ac:dyDescent="0.2"/>
    <row r="26" spans="2:9" s="6" customFormat="1" ht="13.5" x14ac:dyDescent="0.2">
      <c r="B26" s="58" t="s">
        <v>333</v>
      </c>
      <c r="C26" s="139" t="s">
        <v>331</v>
      </c>
      <c r="D26" s="139"/>
      <c r="E26" s="139"/>
      <c r="F26" s="139"/>
      <c r="G26" s="139"/>
      <c r="H26" s="139"/>
      <c r="I26" s="139"/>
    </row>
    <row r="27" spans="2:9" s="6" customFormat="1" ht="76.150000000000006" customHeight="1" x14ac:dyDescent="0.2">
      <c r="B27" s="59">
        <v>1</v>
      </c>
      <c r="C27" s="140" t="s">
        <v>142</v>
      </c>
      <c r="D27" s="141"/>
      <c r="E27" s="141"/>
      <c r="F27" s="141"/>
      <c r="G27" s="141"/>
      <c r="H27" s="141"/>
      <c r="I27" s="141"/>
    </row>
    <row r="28" spans="2:9" s="6" customFormat="1" ht="55.9" customHeight="1" x14ac:dyDescent="0.2">
      <c r="B28" s="59">
        <f>B27+1</f>
        <v>2</v>
      </c>
      <c r="C28" s="140" t="s">
        <v>144</v>
      </c>
      <c r="D28" s="141"/>
      <c r="E28" s="141"/>
      <c r="F28" s="141"/>
      <c r="G28" s="141"/>
      <c r="H28" s="141"/>
      <c r="I28" s="141"/>
    </row>
    <row r="29" spans="2:9" s="6" customFormat="1" ht="58.15" customHeight="1" x14ac:dyDescent="0.2">
      <c r="B29" s="59">
        <f t="shared" ref="B29:B32" si="1">B28+1</f>
        <v>3</v>
      </c>
      <c r="C29" s="140" t="s">
        <v>147</v>
      </c>
      <c r="D29" s="141"/>
      <c r="E29" s="141"/>
      <c r="F29" s="141"/>
      <c r="G29" s="141"/>
      <c r="H29" s="141"/>
      <c r="I29" s="141"/>
    </row>
    <row r="30" spans="2:9" s="6" customFormat="1" ht="41.65" customHeight="1" x14ac:dyDescent="0.2">
      <c r="B30" s="59">
        <f t="shared" si="1"/>
        <v>4</v>
      </c>
      <c r="C30" s="140" t="s">
        <v>150</v>
      </c>
      <c r="D30" s="141"/>
      <c r="E30" s="141"/>
      <c r="F30" s="141"/>
      <c r="G30" s="141"/>
      <c r="H30" s="141"/>
      <c r="I30" s="141"/>
    </row>
    <row r="31" spans="2:9" s="6" customFormat="1" ht="94.9" customHeight="1" x14ac:dyDescent="0.2">
      <c r="B31" s="59">
        <f t="shared" si="1"/>
        <v>5</v>
      </c>
      <c r="C31" s="140" t="s">
        <v>153</v>
      </c>
      <c r="D31" s="141"/>
      <c r="E31" s="141"/>
      <c r="F31" s="141"/>
      <c r="G31" s="141"/>
      <c r="H31" s="141"/>
      <c r="I31" s="141"/>
    </row>
    <row r="32" spans="2:9" s="6" customFormat="1" ht="82.5" customHeight="1" x14ac:dyDescent="0.2">
      <c r="B32" s="59">
        <f t="shared" si="1"/>
        <v>6</v>
      </c>
      <c r="C32" s="140" t="s">
        <v>156</v>
      </c>
      <c r="D32" s="141"/>
      <c r="E32" s="141"/>
      <c r="F32" s="141"/>
      <c r="G32" s="141"/>
      <c r="H32" s="141"/>
      <c r="I32" s="141"/>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topLeftCell="D1" zoomScale="85" zoomScaleNormal="85" workbookViewId="0">
      <selection activeCell="H7" sqref="H7:AF2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7" t="s">
        <v>157</v>
      </c>
      <c r="C1" s="147"/>
      <c r="D1" s="147"/>
      <c r="E1" s="147"/>
      <c r="F1" s="147"/>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32" t="s">
        <v>2</v>
      </c>
      <c r="C3" s="145"/>
      <c r="D3" s="142" t="str">
        <f>'Cover sheet'!C5</f>
        <v>South Staffs Water</v>
      </c>
      <c r="E3" s="143"/>
      <c r="F3" s="144"/>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35">
      <c r="B4" s="148" t="s">
        <v>329</v>
      </c>
      <c r="C4" s="149"/>
      <c r="D4" s="142" t="str">
        <f>'Cover sheet'!C6</f>
        <v>South Staffs</v>
      </c>
      <c r="E4" s="143"/>
      <c r="F4" s="144"/>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6.5" thickBot="1" x14ac:dyDescent="0.35">
      <c r="C5" s="29"/>
      <c r="D5" s="29"/>
      <c r="E5" s="27"/>
      <c r="F5" s="27"/>
      <c r="G5" s="45"/>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159</v>
      </c>
      <c r="E7" s="37" t="s">
        <v>46</v>
      </c>
      <c r="F7" s="96">
        <v>2</v>
      </c>
      <c r="G7" s="45"/>
      <c r="H7" s="100">
        <v>52.991032119590038</v>
      </c>
      <c r="I7" s="100">
        <v>52.992766044775202</v>
      </c>
      <c r="J7" s="100">
        <v>53.004271106646144</v>
      </c>
      <c r="K7" s="100">
        <v>53.023739559782065</v>
      </c>
      <c r="L7" s="100">
        <v>53.050213528046896</v>
      </c>
      <c r="M7" s="100">
        <v>53.084439083863188</v>
      </c>
      <c r="N7" s="100">
        <v>53.123412982630441</v>
      </c>
      <c r="O7" s="100">
        <v>53.168459155883589</v>
      </c>
      <c r="P7" s="100">
        <v>53.217314089493421</v>
      </c>
      <c r="Q7" s="100">
        <v>53.270099717684189</v>
      </c>
      <c r="R7" s="100">
        <v>53.326414478914245</v>
      </c>
      <c r="S7" s="100">
        <v>53.385902392378156</v>
      </c>
      <c r="T7" s="100">
        <v>53.448247245330784</v>
      </c>
      <c r="U7" s="100">
        <v>53.512333974294776</v>
      </c>
      <c r="V7" s="100">
        <v>53.579390456145894</v>
      </c>
      <c r="W7" s="100">
        <v>53.647702282304373</v>
      </c>
      <c r="X7" s="100">
        <v>53.717815873020442</v>
      </c>
      <c r="Y7" s="100">
        <v>53.789511517457107</v>
      </c>
      <c r="Z7" s="100">
        <v>53.863374737884847</v>
      </c>
      <c r="AA7" s="100">
        <v>53.937871336678207</v>
      </c>
      <c r="AB7" s="100">
        <v>54.013586833711798</v>
      </c>
      <c r="AC7" s="100">
        <v>54.090497408806534</v>
      </c>
      <c r="AD7" s="100">
        <v>54.168456769254824</v>
      </c>
      <c r="AE7" s="100">
        <v>54.247494197060725</v>
      </c>
      <c r="AF7" s="100">
        <v>54.327559903518846</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0">
        <v>2</v>
      </c>
      <c r="C8" s="30" t="s">
        <v>161</v>
      </c>
      <c r="D8" s="31" t="s">
        <v>162</v>
      </c>
      <c r="E8" s="31" t="s">
        <v>46</v>
      </c>
      <c r="F8" s="31">
        <v>2</v>
      </c>
      <c r="G8" s="45"/>
      <c r="H8" s="100">
        <v>2.6124153530434784</v>
      </c>
      <c r="I8" s="100">
        <v>2.6129472313043478</v>
      </c>
      <c r="J8" s="100">
        <v>2.6134791095652172</v>
      </c>
      <c r="K8" s="100">
        <v>2.6140109878260871</v>
      </c>
      <c r="L8" s="100">
        <v>2.6145428660869565</v>
      </c>
      <c r="M8" s="100">
        <v>2.6150747443478259</v>
      </c>
      <c r="N8" s="100">
        <v>2.6156066226086958</v>
      </c>
      <c r="O8" s="100">
        <v>2.6161385008695652</v>
      </c>
      <c r="P8" s="100">
        <v>2.6166703791304347</v>
      </c>
      <c r="Q8" s="100">
        <v>2.6172022573913045</v>
      </c>
      <c r="R8" s="100">
        <v>2.6177341356521739</v>
      </c>
      <c r="S8" s="100">
        <v>2.6182660139130434</v>
      </c>
      <c r="T8" s="100">
        <v>2.6187978921739132</v>
      </c>
      <c r="U8" s="100">
        <v>2.6193297704347827</v>
      </c>
      <c r="V8" s="100">
        <v>2.6198616486956521</v>
      </c>
      <c r="W8" s="100">
        <v>2.6203935269565219</v>
      </c>
      <c r="X8" s="100">
        <v>2.6209254052173914</v>
      </c>
      <c r="Y8" s="100">
        <v>2.6214572834782608</v>
      </c>
      <c r="Z8" s="100">
        <v>2.6219891617391307</v>
      </c>
      <c r="AA8" s="100">
        <v>2.6225210400000001</v>
      </c>
      <c r="AB8" s="100">
        <v>2.6230607400000001</v>
      </c>
      <c r="AC8" s="100">
        <v>2.6236004399999997</v>
      </c>
      <c r="AD8" s="100">
        <v>2.6241401399999997</v>
      </c>
      <c r="AE8" s="100">
        <v>2.6246798399999998</v>
      </c>
      <c r="AF8" s="100">
        <v>2.6252195399999998</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0">
        <v>3</v>
      </c>
      <c r="C9" s="30" t="s">
        <v>164</v>
      </c>
      <c r="D9" s="31" t="s">
        <v>165</v>
      </c>
      <c r="E9" s="31" t="s">
        <v>46</v>
      </c>
      <c r="F9" s="31">
        <v>2</v>
      </c>
      <c r="G9" s="45"/>
      <c r="H9" s="100">
        <v>66.655623431795249</v>
      </c>
      <c r="I9" s="100">
        <v>69.638811385311428</v>
      </c>
      <c r="J9" s="100">
        <v>72.647350966912711</v>
      </c>
      <c r="K9" s="100">
        <v>75.669617507285494</v>
      </c>
      <c r="L9" s="100">
        <v>78.660334046667359</v>
      </c>
      <c r="M9" s="100">
        <v>81.529592544875385</v>
      </c>
      <c r="N9" s="100">
        <v>84.385368355122338</v>
      </c>
      <c r="O9" s="100">
        <v>87.065105003186915</v>
      </c>
      <c r="P9" s="100">
        <v>89.790876776643728</v>
      </c>
      <c r="Q9" s="100">
        <v>92.483696074763799</v>
      </c>
      <c r="R9" s="100">
        <v>94.78387502543535</v>
      </c>
      <c r="S9" s="100">
        <v>97.028503688094034</v>
      </c>
      <c r="T9" s="100">
        <v>99.224340506235492</v>
      </c>
      <c r="U9" s="100">
        <v>101.36845989125732</v>
      </c>
      <c r="V9" s="100">
        <v>103.42699069108988</v>
      </c>
      <c r="W9" s="100">
        <v>105.42510307946256</v>
      </c>
      <c r="X9" s="100">
        <v>107.38360818966395</v>
      </c>
      <c r="Y9" s="100">
        <v>109.34698633941025</v>
      </c>
      <c r="Z9" s="100">
        <v>111.24333568084209</v>
      </c>
      <c r="AA9" s="100">
        <v>113.07861914263346</v>
      </c>
      <c r="AB9" s="100">
        <v>114.85089813287881</v>
      </c>
      <c r="AC9" s="100">
        <v>116.55846670815453</v>
      </c>
      <c r="AD9" s="100">
        <v>118.13923861569594</v>
      </c>
      <c r="AE9" s="100">
        <v>119.67615136311335</v>
      </c>
      <c r="AF9" s="100">
        <v>121.18467296432615</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0">
        <v>4</v>
      </c>
      <c r="C10" s="30" t="s">
        <v>167</v>
      </c>
      <c r="D10" s="31" t="s">
        <v>168</v>
      </c>
      <c r="E10" s="31" t="s">
        <v>46</v>
      </c>
      <c r="F10" s="31">
        <v>2</v>
      </c>
      <c r="G10" s="45"/>
      <c r="H10" s="100">
        <v>112.15955346712968</v>
      </c>
      <c r="I10" s="100">
        <v>110.49670242838867</v>
      </c>
      <c r="J10" s="100">
        <v>108.84271550698581</v>
      </c>
      <c r="K10" s="100">
        <v>107.35776938112015</v>
      </c>
      <c r="L10" s="100">
        <v>105.88277036910152</v>
      </c>
      <c r="M10" s="100">
        <v>104.11501500213075</v>
      </c>
      <c r="N10" s="100">
        <v>102.3595705933931</v>
      </c>
      <c r="O10" s="100">
        <v>100.6164994597969</v>
      </c>
      <c r="P10" s="100">
        <v>98.885863605130197</v>
      </c>
      <c r="Q10" s="100">
        <v>97.16772472234851</v>
      </c>
      <c r="R10" s="100">
        <v>95.432314607166617</v>
      </c>
      <c r="S10" s="100">
        <v>93.734570946091779</v>
      </c>
      <c r="T10" s="100">
        <v>92.082355087006519</v>
      </c>
      <c r="U10" s="100">
        <v>90.483543779831734</v>
      </c>
      <c r="V10" s="100">
        <v>88.946027761093319</v>
      </c>
      <c r="W10" s="100">
        <v>87.46991342371166</v>
      </c>
      <c r="X10" s="100">
        <v>86.055302705830925</v>
      </c>
      <c r="Y10" s="100">
        <v>84.702292815817628</v>
      </c>
      <c r="Z10" s="100">
        <v>83.410975965217872</v>
      </c>
      <c r="AA10" s="100">
        <v>82.181439115014257</v>
      </c>
      <c r="AB10" s="100">
        <v>81.013763740987571</v>
      </c>
      <c r="AC10" s="100">
        <v>79.908025624360789</v>
      </c>
      <c r="AD10" s="100">
        <v>78.86429467415978</v>
      </c>
      <c r="AE10" s="100">
        <v>77.882634787831748</v>
      </c>
      <c r="AF10" s="100">
        <v>76.963103756598883</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0">
        <v>5</v>
      </c>
      <c r="C11" s="30" t="s">
        <v>170</v>
      </c>
      <c r="D11" s="31" t="s">
        <v>171</v>
      </c>
      <c r="E11" s="31" t="s">
        <v>172</v>
      </c>
      <c r="F11" s="31">
        <v>1</v>
      </c>
      <c r="G11" s="45"/>
      <c r="H11" s="39">
        <v>124.8</v>
      </c>
      <c r="I11" s="39">
        <v>124.9</v>
      </c>
      <c r="J11" s="39">
        <v>125.1</v>
      </c>
      <c r="K11" s="39">
        <v>125.3</v>
      </c>
      <c r="L11" s="39">
        <v>125.5</v>
      </c>
      <c r="M11" s="39">
        <v>125.8</v>
      </c>
      <c r="N11" s="39">
        <v>126.1</v>
      </c>
      <c r="O11" s="39">
        <v>126.5</v>
      </c>
      <c r="P11" s="39">
        <v>126.8</v>
      </c>
      <c r="Q11" s="39">
        <v>127.2</v>
      </c>
      <c r="R11" s="39">
        <v>127.1</v>
      </c>
      <c r="S11" s="39">
        <v>127.1</v>
      </c>
      <c r="T11" s="39">
        <v>127</v>
      </c>
      <c r="U11" s="39">
        <v>126.9</v>
      </c>
      <c r="V11" s="39">
        <v>126.8</v>
      </c>
      <c r="W11" s="39">
        <v>126.7</v>
      </c>
      <c r="X11" s="39">
        <v>126.6</v>
      </c>
      <c r="Y11" s="39">
        <v>126.5</v>
      </c>
      <c r="Z11" s="39">
        <v>126.4</v>
      </c>
      <c r="AA11" s="39">
        <v>126.3</v>
      </c>
      <c r="AB11" s="39">
        <v>126.2</v>
      </c>
      <c r="AC11" s="39">
        <v>126.1</v>
      </c>
      <c r="AD11" s="39">
        <v>125.9</v>
      </c>
      <c r="AE11" s="39">
        <v>125.8</v>
      </c>
      <c r="AF11" s="39">
        <v>125.6</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0">
        <v>6</v>
      </c>
      <c r="C12" s="30" t="s">
        <v>174</v>
      </c>
      <c r="D12" s="31" t="s">
        <v>175</v>
      </c>
      <c r="E12" s="31" t="s">
        <v>172</v>
      </c>
      <c r="F12" s="31">
        <v>1</v>
      </c>
      <c r="G12" s="45"/>
      <c r="H12" s="39">
        <v>133.80000000000001</v>
      </c>
      <c r="I12" s="39">
        <v>133.6</v>
      </c>
      <c r="J12" s="39">
        <v>133.4</v>
      </c>
      <c r="K12" s="39">
        <v>133.19999999999999</v>
      </c>
      <c r="L12" s="39">
        <v>132.9</v>
      </c>
      <c r="M12" s="39">
        <v>132.69999999999999</v>
      </c>
      <c r="N12" s="39">
        <v>132.5</v>
      </c>
      <c r="O12" s="39">
        <v>132.30000000000001</v>
      </c>
      <c r="P12" s="39">
        <v>132.1</v>
      </c>
      <c r="Q12" s="39">
        <v>131.80000000000001</v>
      </c>
      <c r="R12" s="39">
        <v>131.6</v>
      </c>
      <c r="S12" s="39">
        <v>131.30000000000001</v>
      </c>
      <c r="T12" s="39">
        <v>131</v>
      </c>
      <c r="U12" s="39">
        <v>130.80000000000001</v>
      </c>
      <c r="V12" s="39">
        <v>130.5</v>
      </c>
      <c r="W12" s="39">
        <v>130.30000000000001</v>
      </c>
      <c r="X12" s="39">
        <v>130</v>
      </c>
      <c r="Y12" s="39">
        <v>129.80000000000001</v>
      </c>
      <c r="Z12" s="39">
        <v>129.6</v>
      </c>
      <c r="AA12" s="39">
        <v>129.4</v>
      </c>
      <c r="AB12" s="39">
        <v>129.19999999999999</v>
      </c>
      <c r="AC12" s="39">
        <v>129.1</v>
      </c>
      <c r="AD12" s="39">
        <v>128.9</v>
      </c>
      <c r="AE12" s="39">
        <v>128.69999999999999</v>
      </c>
      <c r="AF12" s="39">
        <v>128.6</v>
      </c>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0">
        <v>7</v>
      </c>
      <c r="C13" s="30" t="s">
        <v>177</v>
      </c>
      <c r="D13" s="31" t="s">
        <v>178</v>
      </c>
      <c r="E13" s="31" t="s">
        <v>172</v>
      </c>
      <c r="F13" s="31">
        <v>1</v>
      </c>
      <c r="G13" s="45"/>
      <c r="H13" s="103">
        <v>130.32859601194599</v>
      </c>
      <c r="I13" s="103">
        <v>130.1142482925988</v>
      </c>
      <c r="J13" s="103">
        <v>129.93148699164868</v>
      </c>
      <c r="K13" s="103">
        <v>129.7852093765637</v>
      </c>
      <c r="L13" s="103">
        <v>129.67184223096743</v>
      </c>
      <c r="M13" s="103">
        <v>129.58752938232746</v>
      </c>
      <c r="N13" s="103">
        <v>129.53142904505373</v>
      </c>
      <c r="O13" s="103">
        <v>129.51282678455021</v>
      </c>
      <c r="P13" s="103">
        <v>129.51512923601504</v>
      </c>
      <c r="Q13" s="103">
        <v>129.54147544273005</v>
      </c>
      <c r="R13" s="103">
        <v>129.31666135944323</v>
      </c>
      <c r="S13" s="103">
        <v>129.10031104573207</v>
      </c>
      <c r="T13" s="103">
        <v>128.89045805847536</v>
      </c>
      <c r="U13" s="103">
        <v>128.68498470777001</v>
      </c>
      <c r="V13" s="103">
        <v>128.48772671422574</v>
      </c>
      <c r="W13" s="103">
        <v>128.29843298112252</v>
      </c>
      <c r="X13" s="103">
        <v>128.11292612192941</v>
      </c>
      <c r="Y13" s="103">
        <v>127.93219228019267</v>
      </c>
      <c r="Z13" s="103">
        <v>127.75857929359375</v>
      </c>
      <c r="AA13" s="103">
        <v>127.59056811276542</v>
      </c>
      <c r="AB13" s="103">
        <v>127.42728095630315</v>
      </c>
      <c r="AC13" s="103">
        <v>127.26274892898691</v>
      </c>
      <c r="AD13" s="103">
        <v>127.10047389417321</v>
      </c>
      <c r="AE13" s="103">
        <v>126.93766181602554</v>
      </c>
      <c r="AF13" s="103">
        <v>126.77278845671646</v>
      </c>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0">
        <v>8</v>
      </c>
      <c r="C14" s="30" t="s">
        <v>180</v>
      </c>
      <c r="D14" s="31" t="s">
        <v>181</v>
      </c>
      <c r="E14" s="31" t="s">
        <v>46</v>
      </c>
      <c r="F14" s="31">
        <v>2</v>
      </c>
      <c r="G14" s="45"/>
      <c r="H14" s="100">
        <v>70.540000000000006</v>
      </c>
      <c r="I14" s="100">
        <v>70.540000000000006</v>
      </c>
      <c r="J14" s="100">
        <v>70.540000000000006</v>
      </c>
      <c r="K14" s="100">
        <v>70.540000000000006</v>
      </c>
      <c r="L14" s="100">
        <v>70.540000000000006</v>
      </c>
      <c r="M14" s="100">
        <v>70.540000000000006</v>
      </c>
      <c r="N14" s="100">
        <v>70.540000000000006</v>
      </c>
      <c r="O14" s="100">
        <v>70.540000000000006</v>
      </c>
      <c r="P14" s="100">
        <v>70.540000000000006</v>
      </c>
      <c r="Q14" s="100">
        <v>70.540000000000006</v>
      </c>
      <c r="R14" s="100">
        <v>70.540000000000006</v>
      </c>
      <c r="S14" s="100">
        <v>70.540000000000006</v>
      </c>
      <c r="T14" s="100">
        <v>70.540000000000006</v>
      </c>
      <c r="U14" s="100">
        <v>70.540000000000006</v>
      </c>
      <c r="V14" s="100">
        <v>70.540000000000006</v>
      </c>
      <c r="W14" s="100">
        <v>70.540000000000006</v>
      </c>
      <c r="X14" s="100">
        <v>70.540000000000006</v>
      </c>
      <c r="Y14" s="100">
        <v>70.540000000000006</v>
      </c>
      <c r="Z14" s="100">
        <v>70.540000000000006</v>
      </c>
      <c r="AA14" s="100">
        <v>70.540000000000006</v>
      </c>
      <c r="AB14" s="100">
        <v>70.540000000000006</v>
      </c>
      <c r="AC14" s="100">
        <v>70.540000000000006</v>
      </c>
      <c r="AD14" s="100">
        <v>70.540000000000006</v>
      </c>
      <c r="AE14" s="100">
        <v>70.540000000000006</v>
      </c>
      <c r="AF14" s="100">
        <v>70.540000000000006</v>
      </c>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0">
        <v>9</v>
      </c>
      <c r="C15" s="30" t="s">
        <v>183</v>
      </c>
      <c r="D15" s="31" t="s">
        <v>184</v>
      </c>
      <c r="E15" s="31" t="s">
        <v>185</v>
      </c>
      <c r="F15" s="31">
        <v>2</v>
      </c>
      <c r="G15" s="45"/>
      <c r="H15" s="100">
        <v>115.8276914517469</v>
      </c>
      <c r="I15" s="100">
        <v>114.71666387962394</v>
      </c>
      <c r="J15" s="100">
        <v>113.62738829470133</v>
      </c>
      <c r="K15" s="100">
        <v>112.59887468558185</v>
      </c>
      <c r="L15" s="100">
        <v>111.62545521214329</v>
      </c>
      <c r="M15" s="100">
        <v>110.69756716856249</v>
      </c>
      <c r="N15" s="100">
        <v>109.80458478505075</v>
      </c>
      <c r="O15" s="100">
        <v>109.0384486460423</v>
      </c>
      <c r="P15" s="100">
        <v>108.26624507360391</v>
      </c>
      <c r="Q15" s="100">
        <v>107.53456269754167</v>
      </c>
      <c r="R15" s="100">
        <v>106.83492444526298</v>
      </c>
      <c r="S15" s="100">
        <v>106.15049289557432</v>
      </c>
      <c r="T15" s="100">
        <v>105.47675885681251</v>
      </c>
      <c r="U15" s="100">
        <v>104.81601574858188</v>
      </c>
      <c r="V15" s="100">
        <v>104.17841464140655</v>
      </c>
      <c r="W15" s="100">
        <v>103.547906049202</v>
      </c>
      <c r="X15" s="100">
        <v>102.91938008151236</v>
      </c>
      <c r="Y15" s="100">
        <v>102.26425888003114</v>
      </c>
      <c r="Z15" s="100">
        <v>101.62133818099507</v>
      </c>
      <c r="AA15" s="100">
        <v>100.98935364816302</v>
      </c>
      <c r="AB15" s="100">
        <v>100.3705795740447</v>
      </c>
      <c r="AC15" s="100">
        <v>99.776874727457596</v>
      </c>
      <c r="AD15" s="100">
        <v>99.235952012711238</v>
      </c>
      <c r="AE15" s="100">
        <v>98.70514751077198</v>
      </c>
      <c r="AF15" s="100">
        <v>98.178597531279976</v>
      </c>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0">
        <v>10</v>
      </c>
      <c r="C16" s="30" t="s">
        <v>187</v>
      </c>
      <c r="D16" s="31" t="s">
        <v>188</v>
      </c>
      <c r="E16" s="31" t="s">
        <v>189</v>
      </c>
      <c r="F16" s="31">
        <v>2</v>
      </c>
      <c r="G16" s="45"/>
      <c r="H16" s="100">
        <v>234.0695982580545</v>
      </c>
      <c r="I16" s="100">
        <v>245.36898751084362</v>
      </c>
      <c r="J16" s="100">
        <v>256.64302705092371</v>
      </c>
      <c r="K16" s="100">
        <v>267.84083195020253</v>
      </c>
      <c r="L16" s="100">
        <v>278.80964650953428</v>
      </c>
      <c r="M16" s="100">
        <v>289.2442509673001</v>
      </c>
      <c r="N16" s="100">
        <v>299.51412571174751</v>
      </c>
      <c r="O16" s="100">
        <v>309.06552244770279</v>
      </c>
      <c r="P16" s="100">
        <v>318.66730995837145</v>
      </c>
      <c r="Q16" s="100">
        <v>328.03811325025498</v>
      </c>
      <c r="R16" s="100">
        <v>337.17155673883468</v>
      </c>
      <c r="S16" s="100">
        <v>346.14142473372431</v>
      </c>
      <c r="T16" s="100">
        <v>354.94871428438307</v>
      </c>
      <c r="U16" s="100">
        <v>363.55215756117911</v>
      </c>
      <c r="V16" s="100">
        <v>371.85864504657576</v>
      </c>
      <c r="W16" s="100">
        <v>379.96919630783475</v>
      </c>
      <c r="X16" s="100">
        <v>387.91706128102641</v>
      </c>
      <c r="Y16" s="100">
        <v>395.89539222914243</v>
      </c>
      <c r="Z16" s="100">
        <v>403.64699317362749</v>
      </c>
      <c r="AA16" s="100">
        <v>411.17851662350756</v>
      </c>
      <c r="AB16" s="100">
        <v>418.47245578832957</v>
      </c>
      <c r="AC16" s="100">
        <v>425.44214301842112</v>
      </c>
      <c r="AD16" s="100">
        <v>431.8836133077325</v>
      </c>
      <c r="AE16" s="100">
        <v>438.09405903771511</v>
      </c>
      <c r="AF16" s="100">
        <v>444.11470408738444</v>
      </c>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0">
        <v>11</v>
      </c>
      <c r="C17" s="30" t="s">
        <v>191</v>
      </c>
      <c r="D17" s="31" t="s">
        <v>192</v>
      </c>
      <c r="E17" s="31" t="s">
        <v>189</v>
      </c>
      <c r="F17" s="31">
        <v>2</v>
      </c>
      <c r="G17" s="45"/>
      <c r="H17" s="100">
        <v>609.00808015660516</v>
      </c>
      <c r="I17" s="100">
        <v>614.90630580069865</v>
      </c>
      <c r="J17" s="100">
        <v>620.80103273208306</v>
      </c>
      <c r="K17" s="100">
        <v>626.4716250226661</v>
      </c>
      <c r="L17" s="100">
        <v>631.93471297330245</v>
      </c>
      <c r="M17" s="100">
        <v>637.23170982237252</v>
      </c>
      <c r="N17" s="100">
        <v>642.41397695812429</v>
      </c>
      <c r="O17" s="100">
        <v>646.92776608538395</v>
      </c>
      <c r="P17" s="100">
        <v>651.54194598735705</v>
      </c>
      <c r="Q17" s="100">
        <v>655.97514167054499</v>
      </c>
      <c r="R17" s="100">
        <v>660.27097755042882</v>
      </c>
      <c r="S17" s="100">
        <v>664.52823793662276</v>
      </c>
      <c r="T17" s="100">
        <v>668.77291987858598</v>
      </c>
      <c r="U17" s="100">
        <v>672.98875554668632</v>
      </c>
      <c r="V17" s="100">
        <v>677.10763542338748</v>
      </c>
      <c r="W17" s="100">
        <v>681.23057907595057</v>
      </c>
      <c r="X17" s="100">
        <v>685.39083644044672</v>
      </c>
      <c r="Y17" s="100">
        <v>689.78155977986705</v>
      </c>
      <c r="Z17" s="100">
        <v>694.14555311565653</v>
      </c>
      <c r="AA17" s="100">
        <v>698.48946895684105</v>
      </c>
      <c r="AB17" s="100">
        <v>702.79558312166284</v>
      </c>
      <c r="AC17" s="100">
        <v>706.97744535175445</v>
      </c>
      <c r="AD17" s="100">
        <v>710.83109064106588</v>
      </c>
      <c r="AE17" s="100">
        <v>714.65371137104842</v>
      </c>
      <c r="AF17" s="100">
        <v>718.48653142071782</v>
      </c>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0">
        <v>12</v>
      </c>
      <c r="C18" s="30" t="s">
        <v>194</v>
      </c>
      <c r="D18" s="31" t="s">
        <v>195</v>
      </c>
      <c r="E18" s="31" t="s">
        <v>189</v>
      </c>
      <c r="F18" s="31">
        <v>2</v>
      </c>
      <c r="G18" s="45"/>
      <c r="H18" s="100">
        <v>1390.5552530910973</v>
      </c>
      <c r="I18" s="100">
        <v>1403.2745221298646</v>
      </c>
      <c r="J18" s="100">
        <v>1415.9214547037768</v>
      </c>
      <c r="K18" s="100">
        <v>1429.6012737613401</v>
      </c>
      <c r="L18" s="100">
        <v>1442.8092176344981</v>
      </c>
      <c r="M18" s="100">
        <v>1452.5101764392421</v>
      </c>
      <c r="N18" s="100">
        <v>1461.9025662949734</v>
      </c>
      <c r="O18" s="100">
        <v>1469.6185110360202</v>
      </c>
      <c r="P18" s="100">
        <v>1477.5460754188116</v>
      </c>
      <c r="Q18" s="100">
        <v>1485.0486842382295</v>
      </c>
      <c r="R18" s="100">
        <v>1492.1606810145404</v>
      </c>
      <c r="S18" s="100">
        <v>1499.0636070712835</v>
      </c>
      <c r="T18" s="100">
        <v>1505.9585114099234</v>
      </c>
      <c r="U18" s="100">
        <v>1512.7964269546269</v>
      </c>
      <c r="V18" s="100">
        <v>1519.345586630041</v>
      </c>
      <c r="W18" s="100">
        <v>1525.8434952539135</v>
      </c>
      <c r="X18" s="100">
        <v>1532.4527805551297</v>
      </c>
      <c r="Y18" s="100">
        <v>1539.5627023913394</v>
      </c>
      <c r="Z18" s="100">
        <v>1546.5808833742708</v>
      </c>
      <c r="AA18" s="100">
        <v>1553.534150588589</v>
      </c>
      <c r="AB18" s="100">
        <v>1560.4443767379112</v>
      </c>
      <c r="AC18" s="100">
        <v>1567.3387209567059</v>
      </c>
      <c r="AD18" s="100">
        <v>1573.7230946602535</v>
      </c>
      <c r="AE18" s="100">
        <v>1580.2712346590697</v>
      </c>
      <c r="AF18" s="100">
        <v>1587.1338504108799</v>
      </c>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0">
        <v>13</v>
      </c>
      <c r="C19" s="30" t="s">
        <v>197</v>
      </c>
      <c r="D19" s="31" t="s">
        <v>198</v>
      </c>
      <c r="E19" s="31" t="s">
        <v>199</v>
      </c>
      <c r="F19" s="31">
        <v>1</v>
      </c>
      <c r="G19" s="45"/>
      <c r="H19" s="103">
        <v>2.2809579107808502</v>
      </c>
      <c r="I19" s="103">
        <v>2.2715463585168441</v>
      </c>
      <c r="J19" s="103">
        <v>2.262932470472887</v>
      </c>
      <c r="K19" s="103">
        <v>2.2549898183606674</v>
      </c>
      <c r="L19" s="103">
        <v>2.2475923679756402</v>
      </c>
      <c r="M19" s="103">
        <v>2.2405642703912378</v>
      </c>
      <c r="N19" s="103">
        <v>2.2340569099963425</v>
      </c>
      <c r="O19" s="103">
        <v>2.2275808242031956</v>
      </c>
      <c r="P19" s="103">
        <v>2.2216724453093177</v>
      </c>
      <c r="Q19" s="103">
        <v>2.2162064351963804</v>
      </c>
      <c r="R19" s="103">
        <v>2.2111992330099679</v>
      </c>
      <c r="S19" s="103">
        <v>2.2062757250760137</v>
      </c>
      <c r="T19" s="103">
        <v>2.2016371780417106</v>
      </c>
      <c r="U19" s="103">
        <v>2.1975217705493959</v>
      </c>
      <c r="V19" s="103">
        <v>2.1936179405839997</v>
      </c>
      <c r="W19" s="103">
        <v>2.1898318348837762</v>
      </c>
      <c r="X19" s="103">
        <v>2.1864986181480623</v>
      </c>
      <c r="Y19" s="103">
        <v>2.1833642215057321</v>
      </c>
      <c r="Z19" s="103">
        <v>2.1803402218521839</v>
      </c>
      <c r="AA19" s="103">
        <v>2.1775281534098001</v>
      </c>
      <c r="AB19" s="103">
        <v>2.1749834182683627</v>
      </c>
      <c r="AC19" s="103">
        <v>2.1732609817852819</v>
      </c>
      <c r="AD19" s="103">
        <v>2.172107558250576</v>
      </c>
      <c r="AE19" s="103">
        <v>2.1715788875790678</v>
      </c>
      <c r="AF19" s="103">
        <v>2.171758876179275</v>
      </c>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0">
        <v>14</v>
      </c>
      <c r="C20" s="30" t="s">
        <v>201</v>
      </c>
      <c r="D20" s="31" t="s">
        <v>202</v>
      </c>
      <c r="E20" s="31" t="s">
        <v>199</v>
      </c>
      <c r="F20" s="31">
        <v>1</v>
      </c>
      <c r="G20" s="45"/>
      <c r="H20" s="103">
        <v>2.6013393805942817</v>
      </c>
      <c r="I20" s="103">
        <v>2.6089074574659579</v>
      </c>
      <c r="J20" s="103">
        <v>2.6165136646103737</v>
      </c>
      <c r="K20" s="103">
        <v>2.624159476703563</v>
      </c>
      <c r="L20" s="103">
        <v>2.6318464557116634</v>
      </c>
      <c r="M20" s="103">
        <v>2.6395306902705906</v>
      </c>
      <c r="N20" s="103">
        <v>2.6472107967906116</v>
      </c>
      <c r="O20" s="103">
        <v>2.6548852923264747</v>
      </c>
      <c r="P20" s="103">
        <v>2.6625525877635043</v>
      </c>
      <c r="Q20" s="103">
        <v>2.670210980503033</v>
      </c>
      <c r="R20" s="103">
        <v>2.6777565297029944</v>
      </c>
      <c r="S20" s="103">
        <v>2.6851280039419319</v>
      </c>
      <c r="T20" s="103">
        <v>2.6922591316189863</v>
      </c>
      <c r="U20" s="103">
        <v>2.6990786689363668</v>
      </c>
      <c r="V20" s="103">
        <v>2.7055106553502157</v>
      </c>
      <c r="W20" s="103">
        <v>2.7115314447089833</v>
      </c>
      <c r="X20" s="103">
        <v>2.7171177154070909</v>
      </c>
      <c r="Y20" s="103">
        <v>2.722246692268695</v>
      </c>
      <c r="Z20" s="103">
        <v>2.7268963849109551</v>
      </c>
      <c r="AA20" s="103">
        <v>2.7310458403205584</v>
      </c>
      <c r="AB20" s="103">
        <v>2.7346754067208638</v>
      </c>
      <c r="AC20" s="103">
        <v>2.7377670051425533</v>
      </c>
      <c r="AD20" s="103">
        <v>2.740304404463255</v>
      </c>
      <c r="AE20" s="103">
        <v>2.7422734950802972</v>
      </c>
      <c r="AF20" s="103">
        <v>2.7436625558570475</v>
      </c>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0">
        <v>15</v>
      </c>
      <c r="C21" s="30" t="s">
        <v>204</v>
      </c>
      <c r="D21" s="31" t="s">
        <v>205</v>
      </c>
      <c r="E21" s="31" t="s">
        <v>206</v>
      </c>
      <c r="F21" s="31">
        <v>0</v>
      </c>
      <c r="G21" s="45"/>
      <c r="H21" s="107">
        <v>0.40942053187689542</v>
      </c>
      <c r="I21" s="107">
        <v>0.42501360690693213</v>
      </c>
      <c r="J21" s="107">
        <v>0.44026566458089972</v>
      </c>
      <c r="K21" s="107">
        <v>0.45527094094767873</v>
      </c>
      <c r="L21" s="107">
        <v>0.46978259400822131</v>
      </c>
      <c r="M21" s="107">
        <v>0.48328506941862337</v>
      </c>
      <c r="N21" s="107">
        <v>0.4963847918300669</v>
      </c>
      <c r="O21" s="107">
        <v>0.50865151998865366</v>
      </c>
      <c r="P21" s="107">
        <v>0.52074569527265158</v>
      </c>
      <c r="Q21" s="107">
        <v>0.53245160510614542</v>
      </c>
      <c r="R21" s="107">
        <v>0.54373875041471498</v>
      </c>
      <c r="S21" s="107">
        <v>0.55465309541120134</v>
      </c>
      <c r="T21" s="107">
        <v>0.56518191233319093</v>
      </c>
      <c r="U21" s="107">
        <v>0.57528258053423342</v>
      </c>
      <c r="V21" s="107">
        <v>0.58488062752137315</v>
      </c>
      <c r="W21" s="107">
        <v>0.59405357650881163</v>
      </c>
      <c r="X21" s="107">
        <v>0.60282937873381492</v>
      </c>
      <c r="Y21" s="107">
        <v>0.61132960351699328</v>
      </c>
      <c r="Z21" s="107">
        <v>0.61940028765658162</v>
      </c>
      <c r="AA21" s="107">
        <v>0.62705421307597209</v>
      </c>
      <c r="AB21" s="107">
        <v>0.63429006170690438</v>
      </c>
      <c r="AC21" s="107">
        <v>0.64106978935548231</v>
      </c>
      <c r="AD21" s="107">
        <v>0.64729738002842652</v>
      </c>
      <c r="AE21" s="107">
        <v>0.65314454310704084</v>
      </c>
      <c r="AF21" s="107">
        <v>0.65863894099690334</v>
      </c>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4" t="s">
        <v>335</v>
      </c>
      <c r="C25" s="26"/>
    </row>
    <row r="26" spans="2:88" x14ac:dyDescent="0.2">
      <c r="B26" s="26"/>
      <c r="C26" s="26"/>
    </row>
    <row r="27" spans="2:88" x14ac:dyDescent="0.2">
      <c r="B27" s="55"/>
      <c r="C27" s="26" t="s">
        <v>336</v>
      </c>
    </row>
    <row r="28" spans="2:88" x14ac:dyDescent="0.2">
      <c r="B28" s="26"/>
      <c r="C28" s="26"/>
    </row>
    <row r="29" spans="2:88" x14ac:dyDescent="0.2">
      <c r="B29" s="56"/>
      <c r="C29" s="26" t="s">
        <v>337</v>
      </c>
    </row>
    <row r="30" spans="2:88" x14ac:dyDescent="0.2"/>
    <row r="31" spans="2:88" x14ac:dyDescent="0.2"/>
    <row r="32" spans="2:88" x14ac:dyDescent="0.2"/>
    <row r="33" spans="2:9" s="26" customFormat="1" ht="15" x14ac:dyDescent="0.25">
      <c r="B33" s="136" t="s">
        <v>340</v>
      </c>
      <c r="C33" s="137"/>
      <c r="D33" s="137"/>
      <c r="E33" s="137"/>
      <c r="F33" s="137"/>
      <c r="G33" s="137"/>
      <c r="H33" s="137"/>
      <c r="I33" s="138"/>
    </row>
    <row r="34" spans="2:9" x14ac:dyDescent="0.2"/>
    <row r="35" spans="2:9" s="6" customFormat="1" ht="13.5" x14ac:dyDescent="0.2">
      <c r="B35" s="58" t="s">
        <v>333</v>
      </c>
      <c r="C35" s="139" t="s">
        <v>331</v>
      </c>
      <c r="D35" s="139"/>
      <c r="E35" s="139"/>
      <c r="F35" s="139"/>
      <c r="G35" s="139"/>
      <c r="H35" s="139"/>
      <c r="I35" s="139"/>
    </row>
    <row r="36" spans="2:9" s="6" customFormat="1" ht="89.65" customHeight="1" x14ac:dyDescent="0.2">
      <c r="B36" s="59">
        <v>1</v>
      </c>
      <c r="C36" s="127" t="s">
        <v>160</v>
      </c>
      <c r="D36" s="128"/>
      <c r="E36" s="128"/>
      <c r="F36" s="128"/>
      <c r="G36" s="128"/>
      <c r="H36" s="128"/>
      <c r="I36" s="128"/>
    </row>
    <row r="37" spans="2:9" s="6" customFormat="1" ht="76.5" customHeight="1" x14ac:dyDescent="0.2">
      <c r="B37" s="59">
        <f>B36+1</f>
        <v>2</v>
      </c>
      <c r="C37" s="129" t="s">
        <v>163</v>
      </c>
      <c r="D37" s="130"/>
      <c r="E37" s="130"/>
      <c r="F37" s="130"/>
      <c r="G37" s="130"/>
      <c r="H37" s="130"/>
      <c r="I37" s="131"/>
    </row>
    <row r="38" spans="2:9" s="6" customFormat="1" ht="58.15" customHeight="1" x14ac:dyDescent="0.2">
      <c r="B38" s="59">
        <f t="shared" ref="B38:B50" si="0">B37+1</f>
        <v>3</v>
      </c>
      <c r="C38" s="129" t="s">
        <v>166</v>
      </c>
      <c r="D38" s="130"/>
      <c r="E38" s="130"/>
      <c r="F38" s="130"/>
      <c r="G38" s="130"/>
      <c r="H38" s="130"/>
      <c r="I38" s="131"/>
    </row>
    <row r="39" spans="2:9" s="6" customFormat="1" ht="73.150000000000006" customHeight="1" x14ac:dyDescent="0.2">
      <c r="B39" s="59">
        <f t="shared" si="0"/>
        <v>4</v>
      </c>
      <c r="C39" s="129" t="s">
        <v>169</v>
      </c>
      <c r="D39" s="130"/>
      <c r="E39" s="130"/>
      <c r="F39" s="130"/>
      <c r="G39" s="130"/>
      <c r="H39" s="130"/>
      <c r="I39" s="131"/>
    </row>
    <row r="40" spans="2:9" s="6" customFormat="1" ht="59.65" customHeight="1" x14ac:dyDescent="0.2">
      <c r="B40" s="59">
        <f t="shared" si="0"/>
        <v>5</v>
      </c>
      <c r="C40" s="129" t="s">
        <v>173</v>
      </c>
      <c r="D40" s="130"/>
      <c r="E40" s="130"/>
      <c r="F40" s="130"/>
      <c r="G40" s="130"/>
      <c r="H40" s="130"/>
      <c r="I40" s="131"/>
    </row>
    <row r="41" spans="2:9" s="6" customFormat="1" ht="52.15" customHeight="1" x14ac:dyDescent="0.2">
      <c r="B41" s="59">
        <f t="shared" si="0"/>
        <v>6</v>
      </c>
      <c r="C41" s="129" t="s">
        <v>176</v>
      </c>
      <c r="D41" s="130"/>
      <c r="E41" s="130"/>
      <c r="F41" s="130"/>
      <c r="G41" s="130"/>
      <c r="H41" s="130"/>
      <c r="I41" s="131"/>
    </row>
    <row r="42" spans="2:9" s="6" customFormat="1" ht="54.4" customHeight="1" x14ac:dyDescent="0.2">
      <c r="B42" s="59">
        <f t="shared" si="0"/>
        <v>7</v>
      </c>
      <c r="C42" s="129" t="s">
        <v>179</v>
      </c>
      <c r="D42" s="130"/>
      <c r="E42" s="130"/>
      <c r="F42" s="130"/>
      <c r="G42" s="130"/>
      <c r="H42" s="130"/>
      <c r="I42" s="131"/>
    </row>
    <row r="43" spans="2:9" s="6" customFormat="1" ht="67.150000000000006" customHeight="1" x14ac:dyDescent="0.2">
      <c r="B43" s="59">
        <f t="shared" si="0"/>
        <v>8</v>
      </c>
      <c r="C43" s="129" t="s">
        <v>182</v>
      </c>
      <c r="D43" s="130"/>
      <c r="E43" s="130"/>
      <c r="F43" s="130"/>
      <c r="G43" s="130"/>
      <c r="H43" s="130"/>
      <c r="I43" s="131"/>
    </row>
    <row r="44" spans="2:9" s="6" customFormat="1" ht="67.150000000000006" customHeight="1" x14ac:dyDescent="0.2">
      <c r="B44" s="59">
        <f t="shared" si="0"/>
        <v>9</v>
      </c>
      <c r="C44" s="129" t="s">
        <v>186</v>
      </c>
      <c r="D44" s="130"/>
      <c r="E44" s="130"/>
      <c r="F44" s="130"/>
      <c r="G44" s="130"/>
      <c r="H44" s="130"/>
      <c r="I44" s="131"/>
    </row>
    <row r="45" spans="2:9" s="6" customFormat="1" ht="56.65" customHeight="1" x14ac:dyDescent="0.2">
      <c r="B45" s="59">
        <f t="shared" si="0"/>
        <v>10</v>
      </c>
      <c r="C45" s="129" t="s">
        <v>190</v>
      </c>
      <c r="D45" s="130"/>
      <c r="E45" s="130"/>
      <c r="F45" s="130"/>
      <c r="G45" s="130"/>
      <c r="H45" s="130"/>
      <c r="I45" s="131"/>
    </row>
    <row r="46" spans="2:9" s="6" customFormat="1" ht="94.9" customHeight="1" x14ac:dyDescent="0.2">
      <c r="B46" s="59">
        <f t="shared" si="0"/>
        <v>11</v>
      </c>
      <c r="C46" s="129" t="s">
        <v>193</v>
      </c>
      <c r="D46" s="130"/>
      <c r="E46" s="130"/>
      <c r="F46" s="130"/>
      <c r="G46" s="130"/>
      <c r="H46" s="130"/>
      <c r="I46" s="131"/>
    </row>
    <row r="47" spans="2:9" s="6" customFormat="1" ht="47.65" customHeight="1" x14ac:dyDescent="0.2">
      <c r="B47" s="59">
        <f t="shared" si="0"/>
        <v>12</v>
      </c>
      <c r="C47" s="129" t="s">
        <v>196</v>
      </c>
      <c r="D47" s="130"/>
      <c r="E47" s="130"/>
      <c r="F47" s="130"/>
      <c r="G47" s="130"/>
      <c r="H47" s="130"/>
      <c r="I47" s="131"/>
    </row>
    <row r="48" spans="2:9" s="6" customFormat="1" ht="46.9" customHeight="1" x14ac:dyDescent="0.2">
      <c r="B48" s="59">
        <f t="shared" si="0"/>
        <v>13</v>
      </c>
      <c r="C48" s="129" t="s">
        <v>200</v>
      </c>
      <c r="D48" s="130"/>
      <c r="E48" s="130"/>
      <c r="F48" s="130"/>
      <c r="G48" s="130"/>
      <c r="H48" s="130"/>
      <c r="I48" s="131"/>
    </row>
    <row r="49" spans="2:9" s="6" customFormat="1" ht="31.15" customHeight="1" x14ac:dyDescent="0.2">
      <c r="B49" s="59">
        <f t="shared" si="0"/>
        <v>14</v>
      </c>
      <c r="C49" s="129" t="s">
        <v>203</v>
      </c>
      <c r="D49" s="130"/>
      <c r="E49" s="130"/>
      <c r="F49" s="130"/>
      <c r="G49" s="130"/>
      <c r="H49" s="130"/>
      <c r="I49" s="131"/>
    </row>
    <row r="50" spans="2:9" s="6" customFormat="1" ht="48.4" customHeight="1" x14ac:dyDescent="0.2">
      <c r="B50" s="59">
        <f t="shared" si="0"/>
        <v>15</v>
      </c>
      <c r="C50" s="129" t="s">
        <v>207</v>
      </c>
      <c r="D50" s="130"/>
      <c r="E50" s="130"/>
      <c r="F50" s="130"/>
      <c r="G50" s="130"/>
      <c r="H50" s="130"/>
      <c r="I50" s="131"/>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3"/>
  <sheetViews>
    <sheetView showGridLines="0" topLeftCell="D1" zoomScale="85" zoomScaleNormal="85" workbookViewId="0">
      <selection activeCell="N8" sqref="N8"/>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0" t="s">
        <v>208</v>
      </c>
      <c r="C1" s="120"/>
      <c r="D1" s="120"/>
      <c r="E1" s="120"/>
      <c r="F1" s="120"/>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32" t="s">
        <v>2</v>
      </c>
      <c r="C3" s="133"/>
      <c r="D3" s="142" t="str">
        <f>'Cover sheet'!C5</f>
        <v>South Staffs Water</v>
      </c>
      <c r="E3" s="143"/>
      <c r="F3" s="144"/>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57" t="s">
        <v>329</v>
      </c>
      <c r="C4" s="57"/>
      <c r="D4" s="142" t="str">
        <f>'Cover sheet'!C6</f>
        <v>South Staffs</v>
      </c>
      <c r="E4" s="143"/>
      <c r="F4" s="144"/>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210</v>
      </c>
      <c r="E7" s="37" t="s">
        <v>46</v>
      </c>
      <c r="F7" s="37">
        <v>2</v>
      </c>
      <c r="G7" s="45"/>
      <c r="H7" s="100">
        <v>307.30384886709544</v>
      </c>
      <c r="I7" s="100">
        <v>308.48753430985352</v>
      </c>
      <c r="J7" s="100">
        <v>309.70974084959266</v>
      </c>
      <c r="K7" s="100">
        <v>311.21788691821638</v>
      </c>
      <c r="L7" s="100">
        <v>312.78446346381526</v>
      </c>
      <c r="M7" s="100">
        <v>313.94536514788479</v>
      </c>
      <c r="N7" s="100">
        <v>315.10947096793768</v>
      </c>
      <c r="O7" s="100">
        <v>316.11577814866922</v>
      </c>
      <c r="P7" s="100">
        <v>317.18274139759899</v>
      </c>
      <c r="Q7" s="100">
        <v>318.23349671100073</v>
      </c>
      <c r="R7" s="100">
        <v>318.87750160568464</v>
      </c>
      <c r="S7" s="100">
        <v>319.50351047144414</v>
      </c>
      <c r="T7" s="100">
        <v>320.12863831404326</v>
      </c>
      <c r="U7" s="100">
        <v>320.75679055648283</v>
      </c>
      <c r="V7" s="100">
        <v>321.36320158324702</v>
      </c>
      <c r="W7" s="100">
        <v>321.97113519828241</v>
      </c>
      <c r="X7" s="100">
        <v>322.60227330552004</v>
      </c>
      <c r="Y7" s="100">
        <v>323.30116088758012</v>
      </c>
      <c r="Z7" s="100">
        <v>323.9969578371651</v>
      </c>
      <c r="AA7" s="100">
        <v>324.69354794472389</v>
      </c>
      <c r="AB7" s="100">
        <v>325.38972810697317</v>
      </c>
      <c r="AC7" s="100">
        <v>326.08381964216017</v>
      </c>
      <c r="AD7" s="100">
        <v>326.71365484226442</v>
      </c>
      <c r="AE7" s="100">
        <v>327.36171800201453</v>
      </c>
      <c r="AF7" s="100">
        <v>328.04421153051123</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213</v>
      </c>
      <c r="E8" s="31" t="s">
        <v>46</v>
      </c>
      <c r="F8" s="31">
        <v>2</v>
      </c>
      <c r="G8" s="45"/>
      <c r="H8" s="100">
        <v>362.59095890410958</v>
      </c>
      <c r="I8" s="100">
        <v>362.30328767123297</v>
      </c>
      <c r="J8" s="100">
        <v>362.01561643835623</v>
      </c>
      <c r="K8" s="100">
        <v>361.7279452054795</v>
      </c>
      <c r="L8" s="100">
        <v>361.44027397260277</v>
      </c>
      <c r="M8" s="100">
        <v>363.78760273972603</v>
      </c>
      <c r="N8" s="100">
        <v>363.49993150684929</v>
      </c>
      <c r="O8" s="100">
        <v>363.21226027397267</v>
      </c>
      <c r="P8" s="100">
        <v>362.92458904109594</v>
      </c>
      <c r="Q8" s="100">
        <v>369.81069780821917</v>
      </c>
      <c r="R8" s="100">
        <v>369.5230265753425</v>
      </c>
      <c r="S8" s="100">
        <v>369.23535534246577</v>
      </c>
      <c r="T8" s="100">
        <v>368.94768410958903</v>
      </c>
      <c r="U8" s="100">
        <v>368.66001287671236</v>
      </c>
      <c r="V8" s="100">
        <v>368.37234164383563</v>
      </c>
      <c r="W8" s="100">
        <v>368.08467041095895</v>
      </c>
      <c r="X8" s="100">
        <v>367.79699917808222</v>
      </c>
      <c r="Y8" s="100">
        <v>367.50932794520548</v>
      </c>
      <c r="Z8" s="100">
        <v>367.22165671232881</v>
      </c>
      <c r="AA8" s="100">
        <v>366.93398547945208</v>
      </c>
      <c r="AB8" s="100">
        <v>366.64631424657534</v>
      </c>
      <c r="AC8" s="100">
        <v>366.35864301369867</v>
      </c>
      <c r="AD8" s="100">
        <v>366.07097178082194</v>
      </c>
      <c r="AE8" s="100">
        <v>365.7833005479452</v>
      </c>
      <c r="AF8" s="100">
        <v>365.49562931506853</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0">
        <f t="shared" ref="B9:B11" si="0">B8+1</f>
        <v>3</v>
      </c>
      <c r="C9" s="30" t="s">
        <v>215</v>
      </c>
      <c r="D9" s="31" t="s">
        <v>216</v>
      </c>
      <c r="E9" s="31" t="s">
        <v>46</v>
      </c>
      <c r="F9" s="31">
        <v>2</v>
      </c>
      <c r="G9" s="45"/>
      <c r="H9" s="100">
        <v>319.43095890410956</v>
      </c>
      <c r="I9" s="100">
        <v>319.14328767123294</v>
      </c>
      <c r="J9" s="100">
        <v>318.85561643835621</v>
      </c>
      <c r="K9" s="100">
        <v>318.56794520547948</v>
      </c>
      <c r="L9" s="100">
        <v>318.28027397260274</v>
      </c>
      <c r="M9" s="100">
        <v>320.627602739726</v>
      </c>
      <c r="N9" s="100">
        <v>320.33993150684927</v>
      </c>
      <c r="O9" s="100">
        <v>320.05226027397265</v>
      </c>
      <c r="P9" s="100">
        <v>319.76458904109592</v>
      </c>
      <c r="Q9" s="100">
        <v>326.65069780821915</v>
      </c>
      <c r="R9" s="100">
        <v>326.36302657534247</v>
      </c>
      <c r="S9" s="100">
        <v>326.07535534246574</v>
      </c>
      <c r="T9" s="100">
        <v>325.78768410958901</v>
      </c>
      <c r="U9" s="100">
        <v>325.50001287671233</v>
      </c>
      <c r="V9" s="100">
        <v>325.2123416438356</v>
      </c>
      <c r="W9" s="100">
        <v>324.92467041095892</v>
      </c>
      <c r="X9" s="100">
        <v>324.63699917808219</v>
      </c>
      <c r="Y9" s="100">
        <v>324.34932794520546</v>
      </c>
      <c r="Z9" s="100">
        <v>324.06165671232878</v>
      </c>
      <c r="AA9" s="100">
        <v>323.77398547945205</v>
      </c>
      <c r="AB9" s="100">
        <v>323.48631424657532</v>
      </c>
      <c r="AC9" s="100">
        <v>323.19864301369864</v>
      </c>
      <c r="AD9" s="100">
        <v>322.91097178082191</v>
      </c>
      <c r="AE9" s="100">
        <v>322.62330054794518</v>
      </c>
      <c r="AF9" s="100">
        <v>322.3356293150685</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0">
        <f t="shared" si="0"/>
        <v>4</v>
      </c>
      <c r="C10" s="30" t="s">
        <v>218</v>
      </c>
      <c r="D10" s="31" t="s">
        <v>219</v>
      </c>
      <c r="E10" s="31" t="s">
        <v>46</v>
      </c>
      <c r="F10" s="31">
        <v>2</v>
      </c>
      <c r="G10" s="45"/>
      <c r="H10" s="100">
        <v>7.56</v>
      </c>
      <c r="I10" s="100">
        <v>7.82</v>
      </c>
      <c r="J10" s="100">
        <v>7.96</v>
      </c>
      <c r="K10" s="100">
        <v>8.26</v>
      </c>
      <c r="L10" s="100">
        <v>8.57</v>
      </c>
      <c r="M10" s="100">
        <v>8.75</v>
      </c>
      <c r="N10" s="100">
        <v>9.01</v>
      </c>
      <c r="O10" s="100">
        <v>9.2200000000000006</v>
      </c>
      <c r="P10" s="100">
        <v>9.61</v>
      </c>
      <c r="Q10" s="100">
        <v>9.91</v>
      </c>
      <c r="R10" s="100">
        <v>9.58</v>
      </c>
      <c r="S10" s="100">
        <v>9.3000000000000007</v>
      </c>
      <c r="T10" s="100">
        <v>9.2100000000000009</v>
      </c>
      <c r="U10" s="100">
        <v>9.06</v>
      </c>
      <c r="V10" s="100">
        <v>8.9</v>
      </c>
      <c r="W10" s="100">
        <v>8.75</v>
      </c>
      <c r="X10" s="100">
        <v>8.5299999999999994</v>
      </c>
      <c r="Y10" s="100">
        <v>8.4499999999999993</v>
      </c>
      <c r="Z10" s="100">
        <v>8.4</v>
      </c>
      <c r="AA10" s="100">
        <v>8.19</v>
      </c>
      <c r="AB10" s="100">
        <v>8.1</v>
      </c>
      <c r="AC10" s="100">
        <v>8.07</v>
      </c>
      <c r="AD10" s="100">
        <v>8.0299999999999994</v>
      </c>
      <c r="AE10" s="100">
        <v>7.78</v>
      </c>
      <c r="AF10" s="100">
        <v>7.77</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0">
        <f t="shared" si="0"/>
        <v>5</v>
      </c>
      <c r="C11" s="30" t="s">
        <v>221</v>
      </c>
      <c r="D11" s="31" t="s">
        <v>222</v>
      </c>
      <c r="E11" s="31" t="s">
        <v>46</v>
      </c>
      <c r="F11" s="31">
        <v>2</v>
      </c>
      <c r="G11" s="45"/>
      <c r="H11" s="101">
        <v>4.5671100370141202</v>
      </c>
      <c r="I11" s="101">
        <v>2.8357533613794246</v>
      </c>
      <c r="J11" s="101">
        <v>1.1858755887635448</v>
      </c>
      <c r="K11" s="101">
        <v>-0.90994171273690405</v>
      </c>
      <c r="L11" s="101">
        <v>-3.0741894912125147</v>
      </c>
      <c r="M11" s="101">
        <v>-2.0677624081587851</v>
      </c>
      <c r="N11" s="101">
        <v>-3.7795394610884134</v>
      </c>
      <c r="O11" s="101">
        <v>-5.2835178746965727</v>
      </c>
      <c r="P11" s="101">
        <v>-7.028152356503071</v>
      </c>
      <c r="Q11" s="101">
        <v>-1.4927989027815762</v>
      </c>
      <c r="R11" s="101">
        <v>-2.0944750303421689</v>
      </c>
      <c r="S11" s="101">
        <v>-2.7281551289784041</v>
      </c>
      <c r="T11" s="101">
        <v>-3.5509542044542499</v>
      </c>
      <c r="U11" s="101">
        <v>-4.3167776797704942</v>
      </c>
      <c r="V11" s="101">
        <v>-5.0508599394114189</v>
      </c>
      <c r="W11" s="101">
        <v>-5.7964647873234867</v>
      </c>
      <c r="X11" s="101">
        <v>-6.4952741274378507</v>
      </c>
      <c r="Y11" s="101">
        <v>-7.4018329423746643</v>
      </c>
      <c r="Z11" s="101">
        <v>-8.3353011248363149</v>
      </c>
      <c r="AA11" s="101">
        <v>-9.1095624652718374</v>
      </c>
      <c r="AB11" s="101">
        <v>-10.003413860397847</v>
      </c>
      <c r="AC11" s="101">
        <v>-10.955176628461523</v>
      </c>
      <c r="AD11" s="101">
        <v>-11.832683061442507</v>
      </c>
      <c r="AE11" s="101">
        <v>-12.51841745406935</v>
      </c>
      <c r="AF11" s="101">
        <v>-13.478582215442731</v>
      </c>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4" t="s">
        <v>335</v>
      </c>
      <c r="C15" s="26"/>
    </row>
    <row r="16" spans="1:88" ht="13.9" customHeight="1" x14ac:dyDescent="0.2">
      <c r="B16" s="26"/>
      <c r="C16" s="26"/>
    </row>
    <row r="17" spans="2:32" ht="13.9" customHeight="1" x14ac:dyDescent="0.2">
      <c r="B17" s="55"/>
      <c r="C17" s="26" t="s">
        <v>336</v>
      </c>
      <c r="K17" s="108"/>
      <c r="L17" s="108"/>
      <c r="M17" s="108"/>
      <c r="N17" s="108"/>
      <c r="O17" s="108"/>
      <c r="P17" s="108"/>
      <c r="Q17" s="108"/>
      <c r="R17" s="108"/>
      <c r="S17" s="108"/>
      <c r="T17" s="108"/>
      <c r="U17" s="108"/>
      <c r="V17" s="108"/>
      <c r="W17" s="108"/>
      <c r="X17" s="108"/>
      <c r="Y17" s="108"/>
      <c r="Z17" s="108"/>
      <c r="AA17" s="108"/>
      <c r="AB17" s="108"/>
      <c r="AC17" s="108"/>
      <c r="AD17" s="108"/>
      <c r="AE17" s="108"/>
      <c r="AF17" s="108"/>
    </row>
    <row r="18" spans="2:32" ht="13.9" customHeight="1" x14ac:dyDescent="0.2">
      <c r="B18" s="26"/>
      <c r="C18" s="26"/>
    </row>
    <row r="19" spans="2:32" ht="13.9" customHeight="1" x14ac:dyDescent="0.2">
      <c r="B19" s="56"/>
      <c r="C19" s="26" t="s">
        <v>337</v>
      </c>
    </row>
    <row r="20" spans="2:32" ht="13.9" customHeight="1" x14ac:dyDescent="0.2"/>
    <row r="21" spans="2:32" ht="13.9" customHeight="1" x14ac:dyDescent="0.2"/>
    <row r="22" spans="2:32" ht="13.9" customHeight="1" x14ac:dyDescent="0.2"/>
    <row r="23" spans="2:32" s="26" customFormat="1" ht="13.9" customHeight="1" x14ac:dyDescent="0.25">
      <c r="B23" s="136" t="s">
        <v>341</v>
      </c>
      <c r="C23" s="137"/>
      <c r="D23" s="137"/>
      <c r="E23" s="137"/>
      <c r="F23" s="137"/>
      <c r="G23" s="137"/>
      <c r="H23" s="137"/>
      <c r="I23" s="138"/>
    </row>
    <row r="24" spans="2:32" ht="13.9" customHeight="1" x14ac:dyDescent="0.2"/>
    <row r="25" spans="2:32" s="6" customFormat="1" ht="13.5" x14ac:dyDescent="0.2">
      <c r="B25" s="58" t="s">
        <v>333</v>
      </c>
      <c r="C25" s="139" t="s">
        <v>331</v>
      </c>
      <c r="D25" s="139"/>
      <c r="E25" s="139"/>
      <c r="F25" s="139"/>
      <c r="G25" s="139"/>
      <c r="H25" s="139"/>
      <c r="I25" s="139"/>
    </row>
    <row r="26" spans="2:32" s="6" customFormat="1" ht="72.400000000000006" customHeight="1" x14ac:dyDescent="0.2">
      <c r="B26" s="59">
        <v>1</v>
      </c>
      <c r="C26" s="127" t="s">
        <v>211</v>
      </c>
      <c r="D26" s="128"/>
      <c r="E26" s="128"/>
      <c r="F26" s="128"/>
      <c r="G26" s="128"/>
      <c r="H26" s="128"/>
      <c r="I26" s="128"/>
    </row>
    <row r="27" spans="2:32" s="6" customFormat="1" ht="54" customHeight="1" x14ac:dyDescent="0.2">
      <c r="B27" s="59">
        <v>2</v>
      </c>
      <c r="C27" s="127" t="s">
        <v>214</v>
      </c>
      <c r="D27" s="128"/>
      <c r="E27" s="128"/>
      <c r="F27" s="128"/>
      <c r="G27" s="128"/>
      <c r="H27" s="128"/>
      <c r="I27" s="128"/>
    </row>
    <row r="28" spans="2:32" s="6" customFormat="1" ht="54" customHeight="1" x14ac:dyDescent="0.2">
      <c r="B28" s="59">
        <v>3</v>
      </c>
      <c r="C28" s="127" t="s">
        <v>217</v>
      </c>
      <c r="D28" s="128"/>
      <c r="E28" s="128"/>
      <c r="F28" s="128"/>
      <c r="G28" s="128"/>
      <c r="H28" s="128"/>
      <c r="I28" s="128"/>
    </row>
    <row r="29" spans="2:32" s="6" customFormat="1" ht="54" customHeight="1" x14ac:dyDescent="0.2">
      <c r="B29" s="59">
        <v>4</v>
      </c>
      <c r="C29" s="127" t="s">
        <v>220</v>
      </c>
      <c r="D29" s="128"/>
      <c r="E29" s="128"/>
      <c r="F29" s="128"/>
      <c r="G29" s="128"/>
      <c r="H29" s="128"/>
      <c r="I29" s="128"/>
    </row>
    <row r="30" spans="2:32" s="6" customFormat="1" ht="54" customHeight="1" x14ac:dyDescent="0.2">
      <c r="B30" s="59">
        <v>5</v>
      </c>
      <c r="C30" s="127" t="s">
        <v>223</v>
      </c>
      <c r="D30" s="128"/>
      <c r="E30" s="128"/>
      <c r="F30" s="128"/>
      <c r="G30" s="128"/>
      <c r="H30" s="128"/>
      <c r="I30" s="128"/>
    </row>
    <row r="31" spans="2:32" ht="54" customHeight="1" x14ac:dyDescent="0.2"/>
    <row r="32" spans="2:32"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45"/>
  <sheetViews>
    <sheetView showGridLines="0" topLeftCell="B1" zoomScale="70" zoomScaleNormal="70" workbookViewId="0">
      <selection activeCell="H8" sqref="H8"/>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32" t="s">
        <v>2</v>
      </c>
      <c r="C3" s="133"/>
      <c r="D3" s="142" t="str">
        <f>'Cover sheet'!C5</f>
        <v>South Staffs Water</v>
      </c>
      <c r="E3" s="143"/>
      <c r="F3" s="144"/>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132" t="s">
        <v>329</v>
      </c>
      <c r="C4" s="133"/>
      <c r="D4" s="142" t="str">
        <f>'Cover sheet'!C6</f>
        <v>South Staffs</v>
      </c>
      <c r="E4" s="143"/>
      <c r="F4" s="144"/>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0">
        <v>1</v>
      </c>
      <c r="C7" s="36" t="s">
        <v>140</v>
      </c>
      <c r="D7" s="37" t="s">
        <v>225</v>
      </c>
      <c r="E7" s="37" t="s">
        <v>46</v>
      </c>
      <c r="F7" s="37">
        <v>2</v>
      </c>
      <c r="G7" s="45"/>
      <c r="H7" s="100">
        <v>389.50095890410961</v>
      </c>
      <c r="I7" s="100">
        <v>389.21328767123293</v>
      </c>
      <c r="J7" s="100">
        <v>388.9256164383562</v>
      </c>
      <c r="K7" s="100">
        <v>388.63794520547947</v>
      </c>
      <c r="L7" s="100">
        <v>388.35027397260279</v>
      </c>
      <c r="M7" s="100">
        <v>397.23260273972608</v>
      </c>
      <c r="N7" s="100">
        <v>396.78039412853911</v>
      </c>
      <c r="O7" s="100">
        <v>396.48813420383703</v>
      </c>
      <c r="P7" s="100">
        <v>396.19587427913496</v>
      </c>
      <c r="Q7" s="100">
        <v>395.90361435443282</v>
      </c>
      <c r="R7" s="100">
        <v>395.6113544297308</v>
      </c>
      <c r="S7" s="100">
        <v>395.31909450502866</v>
      </c>
      <c r="T7" s="100">
        <v>395.02683458032652</v>
      </c>
      <c r="U7" s="100">
        <v>394.7345746556245</v>
      </c>
      <c r="V7" s="100">
        <v>394.44231473092236</v>
      </c>
      <c r="W7" s="100">
        <v>394.15005480622028</v>
      </c>
      <c r="X7" s="100">
        <v>393.8577948815182</v>
      </c>
      <c r="Y7" s="100">
        <v>393.56553495681607</v>
      </c>
      <c r="Z7" s="100">
        <v>393.27327503211399</v>
      </c>
      <c r="AA7" s="100">
        <v>392.98101510741191</v>
      </c>
      <c r="AB7" s="100">
        <v>392.68875518270977</v>
      </c>
      <c r="AC7" s="100">
        <v>392.39649525800769</v>
      </c>
      <c r="AD7" s="100">
        <v>392.10423533330561</v>
      </c>
      <c r="AE7" s="100">
        <v>391.81197540860347</v>
      </c>
      <c r="AF7" s="100">
        <v>391.51971548390139</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0">
        <v>2</v>
      </c>
      <c r="C8" s="30" t="s">
        <v>151</v>
      </c>
      <c r="D8" s="31" t="s">
        <v>227</v>
      </c>
      <c r="E8" s="31" t="s">
        <v>46</v>
      </c>
      <c r="F8" s="31">
        <v>2</v>
      </c>
      <c r="G8" s="45"/>
      <c r="H8" s="100">
        <v>18.63</v>
      </c>
      <c r="I8" s="100">
        <v>18.63</v>
      </c>
      <c r="J8" s="100">
        <v>18.63</v>
      </c>
      <c r="K8" s="100">
        <v>18.63</v>
      </c>
      <c r="L8" s="100">
        <v>18.63</v>
      </c>
      <c r="M8" s="100">
        <v>18.814999999999998</v>
      </c>
      <c r="N8" s="100">
        <v>18.814999999999998</v>
      </c>
      <c r="O8" s="100">
        <v>18.814999999999998</v>
      </c>
      <c r="P8" s="100">
        <v>18.814999999999998</v>
      </c>
      <c r="Q8" s="100">
        <v>11.641219999999999</v>
      </c>
      <c r="R8" s="100">
        <v>11.641219999999999</v>
      </c>
      <c r="S8" s="100">
        <v>11.641219999999999</v>
      </c>
      <c r="T8" s="100">
        <v>11.641219999999999</v>
      </c>
      <c r="U8" s="100">
        <v>11.641219999999999</v>
      </c>
      <c r="V8" s="100">
        <v>11.641219999999999</v>
      </c>
      <c r="W8" s="100">
        <v>11.641219999999999</v>
      </c>
      <c r="X8" s="100">
        <v>11.641219999999999</v>
      </c>
      <c r="Y8" s="100">
        <v>11.641219999999999</v>
      </c>
      <c r="Z8" s="100">
        <v>11.641219999999999</v>
      </c>
      <c r="AA8" s="100">
        <v>11.641219999999999</v>
      </c>
      <c r="AB8" s="100">
        <v>11.641219999999999</v>
      </c>
      <c r="AC8" s="100">
        <v>11.641219999999999</v>
      </c>
      <c r="AD8" s="100">
        <v>11.641219999999999</v>
      </c>
      <c r="AE8" s="100">
        <v>11.641219999999999</v>
      </c>
      <c r="AF8" s="100">
        <v>11.641219999999999</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0">
        <v>3</v>
      </c>
      <c r="C9" s="30" t="s">
        <v>154</v>
      </c>
      <c r="D9" s="31" t="s">
        <v>229</v>
      </c>
      <c r="E9" s="31" t="s">
        <v>46</v>
      </c>
      <c r="F9" s="31">
        <v>2</v>
      </c>
      <c r="G9" s="45"/>
      <c r="H9" s="101">
        <v>8.2799999999999994</v>
      </c>
      <c r="I9" s="101">
        <v>8.2799999999999994</v>
      </c>
      <c r="J9" s="101">
        <v>8.2799999999999994</v>
      </c>
      <c r="K9" s="101">
        <v>8.2799999999999994</v>
      </c>
      <c r="L9" s="101">
        <v>8.2799999999999994</v>
      </c>
      <c r="M9" s="101">
        <v>8.2799999999999994</v>
      </c>
      <c r="N9" s="101">
        <v>8.2799999999999994</v>
      </c>
      <c r="O9" s="101">
        <v>8.2799999999999994</v>
      </c>
      <c r="P9" s="101">
        <v>8.2799999999999994</v>
      </c>
      <c r="Q9" s="101">
        <v>8.2799999999999994</v>
      </c>
      <c r="R9" s="101">
        <v>8.2799999999999994</v>
      </c>
      <c r="S9" s="101">
        <v>8.2799999999999994</v>
      </c>
      <c r="T9" s="101">
        <v>8.2799999999999994</v>
      </c>
      <c r="U9" s="101">
        <v>8.2799999999999994</v>
      </c>
      <c r="V9" s="101">
        <v>8.2799999999999994</v>
      </c>
      <c r="W9" s="101">
        <v>8.2799999999999994</v>
      </c>
      <c r="X9" s="101">
        <v>8.2799999999999994</v>
      </c>
      <c r="Y9" s="101">
        <v>8.2799999999999994</v>
      </c>
      <c r="Z9" s="101">
        <v>8.2799999999999994</v>
      </c>
      <c r="AA9" s="101">
        <v>8.2799999999999994</v>
      </c>
      <c r="AB9" s="101">
        <v>8.2799999999999994</v>
      </c>
      <c r="AC9" s="101">
        <v>8.2799999999999994</v>
      </c>
      <c r="AD9" s="101">
        <v>8.2799999999999994</v>
      </c>
      <c r="AE9" s="101">
        <v>8.2799999999999994</v>
      </c>
      <c r="AF9" s="101">
        <v>8.2799999999999994</v>
      </c>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4" t="s">
        <v>335</v>
      </c>
      <c r="C13" s="26"/>
    </row>
    <row r="14" spans="1:88" x14ac:dyDescent="0.2">
      <c r="B14" s="26"/>
      <c r="C14" s="26"/>
    </row>
    <row r="15" spans="1:88" x14ac:dyDescent="0.2">
      <c r="B15" s="55"/>
      <c r="C15" s="26" t="s">
        <v>336</v>
      </c>
    </row>
    <row r="16" spans="1:88" x14ac:dyDescent="0.2">
      <c r="B16" s="26"/>
      <c r="C16" s="26"/>
    </row>
    <row r="17" spans="2:9" x14ac:dyDescent="0.2">
      <c r="B17" s="56"/>
      <c r="C17" s="26" t="s">
        <v>337</v>
      </c>
    </row>
    <row r="18" spans="2:9" x14ac:dyDescent="0.2"/>
    <row r="19" spans="2:9" x14ac:dyDescent="0.2"/>
    <row r="20" spans="2:9" x14ac:dyDescent="0.2"/>
    <row r="21" spans="2:9" s="26" customFormat="1" ht="15" x14ac:dyDescent="0.25">
      <c r="B21" s="136" t="s">
        <v>342</v>
      </c>
      <c r="C21" s="137"/>
      <c r="D21" s="137"/>
      <c r="E21" s="137"/>
      <c r="F21" s="137"/>
      <c r="G21" s="137"/>
      <c r="H21" s="137"/>
      <c r="I21" s="138"/>
    </row>
    <row r="22" spans="2:9" x14ac:dyDescent="0.2"/>
    <row r="23" spans="2:9" s="6" customFormat="1" ht="13.5" x14ac:dyDescent="0.2">
      <c r="B23" s="58" t="s">
        <v>333</v>
      </c>
      <c r="C23" s="139" t="s">
        <v>331</v>
      </c>
      <c r="D23" s="139"/>
      <c r="E23" s="139"/>
      <c r="F23" s="139"/>
      <c r="G23" s="139"/>
      <c r="H23" s="139"/>
      <c r="I23" s="139"/>
    </row>
    <row r="24" spans="2:9" s="6" customFormat="1" ht="75.400000000000006" customHeight="1" x14ac:dyDescent="0.2">
      <c r="B24" s="59">
        <v>1</v>
      </c>
      <c r="C24" s="127" t="s">
        <v>226</v>
      </c>
      <c r="D24" s="128"/>
      <c r="E24" s="128"/>
      <c r="F24" s="128"/>
      <c r="G24" s="128"/>
      <c r="H24" s="128"/>
      <c r="I24" s="128"/>
    </row>
    <row r="25" spans="2:9" s="6" customFormat="1" ht="118.5" customHeight="1" x14ac:dyDescent="0.2">
      <c r="B25" s="59">
        <v>2</v>
      </c>
      <c r="C25" s="127" t="s">
        <v>228</v>
      </c>
      <c r="D25" s="128"/>
      <c r="E25" s="128"/>
      <c r="F25" s="128"/>
      <c r="G25" s="128"/>
      <c r="H25" s="128"/>
      <c r="I25" s="128"/>
    </row>
    <row r="26" spans="2:9" s="6" customFormat="1" ht="85.5" customHeight="1" x14ac:dyDescent="0.2">
      <c r="B26" s="59">
        <v>3</v>
      </c>
      <c r="C26" s="127" t="s">
        <v>230</v>
      </c>
      <c r="D26" s="128"/>
      <c r="E26" s="128"/>
      <c r="F26" s="128"/>
      <c r="G26" s="128"/>
      <c r="H26" s="128"/>
      <c r="I26" s="128"/>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85" zoomScaleNormal="85" workbookViewId="0">
      <pane xSplit="6" ySplit="6" topLeftCell="O7" activePane="bottomRight" state="frozen"/>
      <selection activeCell="E12" sqref="E12"/>
      <selection pane="topRight" activeCell="E12" sqref="E12"/>
      <selection pane="bottomLeft" activeCell="E12" sqref="E12"/>
      <selection pane="bottomRight" activeCell="S9" sqref="S9"/>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0" t="s">
        <v>231</v>
      </c>
      <c r="C1" s="120"/>
      <c r="D1" s="120"/>
      <c r="E1" s="120"/>
      <c r="F1" s="120"/>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7.25" thickBot="1" x14ac:dyDescent="0.25">
      <c r="B3" s="132" t="s">
        <v>2</v>
      </c>
      <c r="C3" s="133"/>
      <c r="D3" s="142" t="str">
        <f>'Cover sheet'!C5</f>
        <v>South Staffs Water</v>
      </c>
      <c r="E3" s="143"/>
      <c r="F3" s="144"/>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7.25" thickBot="1" x14ac:dyDescent="0.25">
      <c r="B4" s="132" t="s">
        <v>329</v>
      </c>
      <c r="C4" s="133"/>
      <c r="D4" s="142" t="str">
        <f>'Cover sheet'!C6</f>
        <v>South Staffs</v>
      </c>
      <c r="E4" s="143"/>
      <c r="F4" s="144"/>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6.5" thickBot="1" x14ac:dyDescent="0.35">
      <c r="C5" s="29"/>
      <c r="D5" s="29"/>
      <c r="E5" s="27"/>
      <c r="F5" s="27"/>
      <c r="G5" s="45"/>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0">
        <v>1</v>
      </c>
      <c r="C7" s="36" t="s">
        <v>158</v>
      </c>
      <c r="D7" s="37" t="s">
        <v>232</v>
      </c>
      <c r="E7" s="37" t="s">
        <v>46</v>
      </c>
      <c r="F7" s="37">
        <v>2</v>
      </c>
      <c r="H7" s="100">
        <v>52.961557119590033</v>
      </c>
      <c r="I7" s="100">
        <v>52.933816044775199</v>
      </c>
      <c r="J7" s="100">
        <v>52.915846106646143</v>
      </c>
      <c r="K7" s="100">
        <v>52.905839559782073</v>
      </c>
      <c r="L7" s="100">
        <v>52.9028385280469</v>
      </c>
      <c r="M7" s="100">
        <v>52.937064083863191</v>
      </c>
      <c r="N7" s="100">
        <v>52.976037982630444</v>
      </c>
      <c r="O7" s="100">
        <v>53.021084155883592</v>
      </c>
      <c r="P7" s="100">
        <v>53.069939089493424</v>
      </c>
      <c r="Q7" s="100">
        <v>53.122724717684193</v>
      </c>
      <c r="R7" s="100">
        <v>53.179039478914248</v>
      </c>
      <c r="S7" s="100">
        <v>53.23852739237816</v>
      </c>
      <c r="T7" s="100">
        <v>53.300872245330787</v>
      </c>
      <c r="U7" s="100">
        <v>53.36495897429478</v>
      </c>
      <c r="V7" s="100">
        <v>53.432015456145898</v>
      </c>
      <c r="W7" s="100">
        <v>53.500327282304383</v>
      </c>
      <c r="X7" s="100">
        <v>53.570440873020445</v>
      </c>
      <c r="Y7" s="100">
        <v>53.642136517457111</v>
      </c>
      <c r="Z7" s="100">
        <v>53.71599973788485</v>
      </c>
      <c r="AA7" s="100">
        <v>53.79049633667821</v>
      </c>
      <c r="AB7" s="100">
        <v>53.866211833711802</v>
      </c>
      <c r="AC7" s="100">
        <v>53.943122408806538</v>
      </c>
      <c r="AD7" s="100">
        <v>54.021081769254828</v>
      </c>
      <c r="AE7" s="100">
        <v>54.100119197060728</v>
      </c>
      <c r="AF7" s="100">
        <v>54.18018490351885</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0">
        <v>2</v>
      </c>
      <c r="C8" s="30" t="s">
        <v>161</v>
      </c>
      <c r="D8" s="31" t="s">
        <v>234</v>
      </c>
      <c r="E8" s="31" t="s">
        <v>46</v>
      </c>
      <c r="F8" s="31">
        <v>2</v>
      </c>
      <c r="H8" s="100">
        <v>2.6124153530434784</v>
      </c>
      <c r="I8" s="100">
        <v>2.6129472313043478</v>
      </c>
      <c r="J8" s="100">
        <v>2.6134791095652172</v>
      </c>
      <c r="K8" s="100">
        <v>2.6140109878260867</v>
      </c>
      <c r="L8" s="100">
        <v>2.6145428660869565</v>
      </c>
      <c r="M8" s="100">
        <v>2.6150747443478264</v>
      </c>
      <c r="N8" s="100">
        <v>2.6156066226086958</v>
      </c>
      <c r="O8" s="100">
        <v>2.6161385008695652</v>
      </c>
      <c r="P8" s="100">
        <v>2.6166703791304351</v>
      </c>
      <c r="Q8" s="100">
        <v>2.6172022573913045</v>
      </c>
      <c r="R8" s="100">
        <v>2.6177341356521739</v>
      </c>
      <c r="S8" s="100">
        <v>2.6182660139130434</v>
      </c>
      <c r="T8" s="100">
        <v>2.6187978921739132</v>
      </c>
      <c r="U8" s="100">
        <v>2.6193297704347827</v>
      </c>
      <c r="V8" s="100">
        <v>2.6198616486956521</v>
      </c>
      <c r="W8" s="100">
        <v>2.6203935269565219</v>
      </c>
      <c r="X8" s="100">
        <v>2.6209254052173914</v>
      </c>
      <c r="Y8" s="100">
        <v>2.6214572834782612</v>
      </c>
      <c r="Z8" s="100">
        <v>2.6219891617391302</v>
      </c>
      <c r="AA8" s="100">
        <v>2.6225210400000001</v>
      </c>
      <c r="AB8" s="100">
        <v>2.6230607400000001</v>
      </c>
      <c r="AC8" s="100">
        <v>2.6236004400000001</v>
      </c>
      <c r="AD8" s="100">
        <v>2.6241401400000002</v>
      </c>
      <c r="AE8" s="100">
        <v>2.6246798400000002</v>
      </c>
      <c r="AF8" s="100">
        <v>2.6252195400000002</v>
      </c>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0">
        <v>3</v>
      </c>
      <c r="C9" s="30" t="s">
        <v>164</v>
      </c>
      <c r="D9" s="31" t="s">
        <v>236</v>
      </c>
      <c r="E9" s="31" t="s">
        <v>46</v>
      </c>
      <c r="F9" s="31">
        <v>2</v>
      </c>
      <c r="H9" s="100">
        <v>67.2347412790036</v>
      </c>
      <c r="I9" s="100">
        <v>70.809496973231731</v>
      </c>
      <c r="J9" s="100">
        <v>74.420897574473628</v>
      </c>
      <c r="K9" s="100">
        <v>78.056226562862577</v>
      </c>
      <c r="L9" s="100">
        <v>81.669721701996707</v>
      </c>
      <c r="M9" s="100">
        <v>85.342015073428257</v>
      </c>
      <c r="N9" s="100">
        <v>89.001563934922913</v>
      </c>
      <c r="O9" s="100">
        <v>92.485126594300411</v>
      </c>
      <c r="P9" s="100">
        <v>96.015804865624958</v>
      </c>
      <c r="Q9" s="100">
        <v>99.514253793048766</v>
      </c>
      <c r="R9" s="100">
        <v>102.61660912768674</v>
      </c>
      <c r="S9" s="100">
        <v>105.66325608038488</v>
      </c>
      <c r="T9" s="100">
        <v>108.66052774253505</v>
      </c>
      <c r="U9" s="100">
        <v>111.60515117440575</v>
      </c>
      <c r="V9" s="100">
        <v>114.46281369057901</v>
      </c>
      <c r="W9" s="100">
        <v>117.25855434178597</v>
      </c>
      <c r="X9" s="100">
        <v>120.01296775129761</v>
      </c>
      <c r="Y9" s="100">
        <v>122.7704291519712</v>
      </c>
      <c r="Z9" s="100">
        <v>125.45855185834233</v>
      </c>
      <c r="AA9" s="100">
        <v>128.08303486858574</v>
      </c>
      <c r="AB9" s="100">
        <v>130.64165088537203</v>
      </c>
      <c r="AC9" s="100">
        <v>133.1323565024573</v>
      </c>
      <c r="AD9" s="100">
        <v>135.49266082337653</v>
      </c>
      <c r="AE9" s="100">
        <v>137.80541974084346</v>
      </c>
      <c r="AF9" s="100">
        <v>139.19799898096667</v>
      </c>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0">
        <v>4</v>
      </c>
      <c r="C10" s="30" t="s">
        <v>238</v>
      </c>
      <c r="D10" s="31" t="s">
        <v>239</v>
      </c>
      <c r="E10" s="31" t="s">
        <v>46</v>
      </c>
      <c r="F10" s="31">
        <v>2</v>
      </c>
      <c r="H10" s="100">
        <v>111.15212669368037</v>
      </c>
      <c r="I10" s="100">
        <v>108.46459480686316</v>
      </c>
      <c r="J10" s="100">
        <v>105.76799906112927</v>
      </c>
      <c r="K10" s="100">
        <v>103.22212267492792</v>
      </c>
      <c r="L10" s="100">
        <v>100.66762279748949</v>
      </c>
      <c r="M10" s="100">
        <v>97.989081402236124</v>
      </c>
      <c r="N10" s="100">
        <v>95.321506322761053</v>
      </c>
      <c r="O10" s="100">
        <v>92.665633882119749</v>
      </c>
      <c r="P10" s="100">
        <v>90.020486887272938</v>
      </c>
      <c r="Q10" s="100">
        <v>87.38647223582683</v>
      </c>
      <c r="R10" s="100">
        <v>84.738703955486173</v>
      </c>
      <c r="S10" s="100">
        <v>82.128495612485438</v>
      </c>
      <c r="T10" s="100">
        <v>79.563996114949319</v>
      </c>
      <c r="U10" s="100">
        <v>77.053473932796621</v>
      </c>
      <c r="V10" s="100">
        <v>74.605318345322672</v>
      </c>
      <c r="W10" s="100">
        <v>72.219805867317916</v>
      </c>
      <c r="X10" s="100">
        <v>69.897297438628186</v>
      </c>
      <c r="Y10" s="100">
        <v>67.638041328121673</v>
      </c>
      <c r="Z10" s="100">
        <v>65.442663995748831</v>
      </c>
      <c r="AA10" s="100">
        <v>63.311569086290127</v>
      </c>
      <c r="AB10" s="100">
        <v>61.245182736762743</v>
      </c>
      <c r="AC10" s="100">
        <v>59.243977159348823</v>
      </c>
      <c r="AD10" s="100">
        <v>57.308488644742425</v>
      </c>
      <c r="AE10" s="100">
        <v>55.438926917102336</v>
      </c>
      <c r="AF10" s="100">
        <v>54.523518391574072</v>
      </c>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0">
        <v>5</v>
      </c>
      <c r="C11" s="30" t="s">
        <v>170</v>
      </c>
      <c r="D11" s="31" t="s">
        <v>241</v>
      </c>
      <c r="E11" s="31" t="s">
        <v>172</v>
      </c>
      <c r="F11" s="31">
        <v>1</v>
      </c>
      <c r="H11" s="103">
        <v>124</v>
      </c>
      <c r="I11" s="103">
        <v>124</v>
      </c>
      <c r="J11" s="103">
        <v>124</v>
      </c>
      <c r="K11" s="103">
        <v>124</v>
      </c>
      <c r="L11" s="103">
        <v>124</v>
      </c>
      <c r="M11" s="103">
        <v>124</v>
      </c>
      <c r="N11" s="103">
        <v>124</v>
      </c>
      <c r="O11" s="103">
        <v>124</v>
      </c>
      <c r="P11" s="103">
        <v>125</v>
      </c>
      <c r="Q11" s="103">
        <v>125</v>
      </c>
      <c r="R11" s="103">
        <v>125</v>
      </c>
      <c r="S11" s="103">
        <v>125</v>
      </c>
      <c r="T11" s="103">
        <v>125</v>
      </c>
      <c r="U11" s="103">
        <v>124</v>
      </c>
      <c r="V11" s="103">
        <v>124</v>
      </c>
      <c r="W11" s="103">
        <v>124</v>
      </c>
      <c r="X11" s="103">
        <v>124</v>
      </c>
      <c r="Y11" s="103">
        <v>124</v>
      </c>
      <c r="Z11" s="103">
        <v>124</v>
      </c>
      <c r="AA11" s="103">
        <v>123</v>
      </c>
      <c r="AB11" s="103">
        <v>123</v>
      </c>
      <c r="AC11" s="103">
        <v>123</v>
      </c>
      <c r="AD11" s="103">
        <v>123</v>
      </c>
      <c r="AE11" s="103">
        <v>123</v>
      </c>
      <c r="AF11" s="103">
        <v>123</v>
      </c>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0">
        <v>6</v>
      </c>
      <c r="C12" s="30" t="s">
        <v>174</v>
      </c>
      <c r="D12" s="31" t="s">
        <v>243</v>
      </c>
      <c r="E12" s="31" t="s">
        <v>172</v>
      </c>
      <c r="F12" s="31">
        <v>1</v>
      </c>
      <c r="H12" s="103">
        <v>134</v>
      </c>
      <c r="I12" s="103">
        <v>133</v>
      </c>
      <c r="J12" s="103">
        <v>133</v>
      </c>
      <c r="K12" s="103">
        <v>133</v>
      </c>
      <c r="L12" s="103">
        <v>132</v>
      </c>
      <c r="M12" s="103">
        <v>132</v>
      </c>
      <c r="N12" s="103">
        <v>132</v>
      </c>
      <c r="O12" s="103">
        <v>131</v>
      </c>
      <c r="P12" s="103">
        <v>131</v>
      </c>
      <c r="Q12" s="103">
        <v>131</v>
      </c>
      <c r="R12" s="103">
        <v>131</v>
      </c>
      <c r="S12" s="103">
        <v>130</v>
      </c>
      <c r="T12" s="103">
        <v>130</v>
      </c>
      <c r="U12" s="103">
        <v>130</v>
      </c>
      <c r="V12" s="103">
        <v>130</v>
      </c>
      <c r="W12" s="103">
        <v>129</v>
      </c>
      <c r="X12" s="103">
        <v>129</v>
      </c>
      <c r="Y12" s="103">
        <v>129</v>
      </c>
      <c r="Z12" s="103">
        <v>129</v>
      </c>
      <c r="AA12" s="103">
        <v>128</v>
      </c>
      <c r="AB12" s="103">
        <v>128</v>
      </c>
      <c r="AC12" s="103">
        <v>128</v>
      </c>
      <c r="AD12" s="103">
        <v>128</v>
      </c>
      <c r="AE12" s="103">
        <v>128</v>
      </c>
      <c r="AF12" s="103">
        <v>128</v>
      </c>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0">
        <v>7</v>
      </c>
      <c r="C13" s="30" t="s">
        <v>177</v>
      </c>
      <c r="D13" s="31" t="s">
        <v>245</v>
      </c>
      <c r="E13" s="31" t="s">
        <v>172</v>
      </c>
      <c r="F13" s="31">
        <v>1</v>
      </c>
      <c r="H13" s="103">
        <v>130.01642507665719</v>
      </c>
      <c r="I13" s="103">
        <v>129.49203184014988</v>
      </c>
      <c r="J13" s="103">
        <v>128.99995980008887</v>
      </c>
      <c r="K13" s="103">
        <v>128.54496210236212</v>
      </c>
      <c r="L13" s="103">
        <v>128.12193359163294</v>
      </c>
      <c r="M13" s="103">
        <v>127.97260402631932</v>
      </c>
      <c r="N13" s="103">
        <v>127.85155426906661</v>
      </c>
      <c r="O13" s="103">
        <v>127.76637560842981</v>
      </c>
      <c r="P13" s="103">
        <v>127.70262153253253</v>
      </c>
      <c r="Q13" s="103">
        <v>127.66261233022439</v>
      </c>
      <c r="R13" s="103">
        <v>127.37172173759372</v>
      </c>
      <c r="S13" s="103">
        <v>127.08944643434566</v>
      </c>
      <c r="T13" s="103">
        <v>126.81388397096222</v>
      </c>
      <c r="U13" s="103">
        <v>126.54302182077097</v>
      </c>
      <c r="V13" s="103">
        <v>126.28036236503925</v>
      </c>
      <c r="W13" s="103">
        <v>126.02594478256349</v>
      </c>
      <c r="X13" s="103">
        <v>125.77593443553462</v>
      </c>
      <c r="Y13" s="103">
        <v>125.53189150344942</v>
      </c>
      <c r="Z13" s="103">
        <v>125.2952884356622</v>
      </c>
      <c r="AA13" s="103">
        <v>125.06472890680854</v>
      </c>
      <c r="AB13" s="103">
        <v>124.839351957882</v>
      </c>
      <c r="AC13" s="103">
        <v>124.61331578743517</v>
      </c>
      <c r="AD13" s="103">
        <v>124.38922823117241</v>
      </c>
      <c r="AE13" s="103">
        <v>124.16550031433661</v>
      </c>
      <c r="AF13" s="103">
        <v>123.94091595573154</v>
      </c>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0">
        <v>8</v>
      </c>
      <c r="C14" s="30" t="s">
        <v>180</v>
      </c>
      <c r="D14" s="31" t="s">
        <v>247</v>
      </c>
      <c r="E14" s="31" t="s">
        <v>46</v>
      </c>
      <c r="F14" s="31">
        <v>2</v>
      </c>
      <c r="H14" s="100">
        <v>67.040000000000006</v>
      </c>
      <c r="I14" s="100">
        <v>63.540000000000006</v>
      </c>
      <c r="J14" s="100">
        <v>60.040000000000006</v>
      </c>
      <c r="K14" s="100">
        <v>56.539999999999992</v>
      </c>
      <c r="L14" s="100">
        <v>53.040000000000013</v>
      </c>
      <c r="M14" s="100">
        <v>52.387906689188767</v>
      </c>
      <c r="N14" s="100">
        <v>51.735813378377514</v>
      </c>
      <c r="O14" s="100">
        <v>51.083720067566276</v>
      </c>
      <c r="P14" s="100">
        <v>50.43162675675503</v>
      </c>
      <c r="Q14" s="100">
        <v>49.779533445943777</v>
      </c>
      <c r="R14" s="100">
        <v>49.127440135132531</v>
      </c>
      <c r="S14" s="100">
        <v>48.475346824321292</v>
      </c>
      <c r="T14" s="100">
        <v>47.823253513510039</v>
      </c>
      <c r="U14" s="100">
        <v>47.171160202698793</v>
      </c>
      <c r="V14" s="100">
        <v>46.519066891887547</v>
      </c>
      <c r="W14" s="100">
        <v>45.866973581076309</v>
      </c>
      <c r="X14" s="100">
        <v>45.214880270265063</v>
      </c>
      <c r="Y14" s="100">
        <v>44.562786959453817</v>
      </c>
      <c r="Z14" s="100">
        <v>43.910693648642571</v>
      </c>
      <c r="AA14" s="100">
        <v>43.258600337831325</v>
      </c>
      <c r="AB14" s="100">
        <v>42.606507027020072</v>
      </c>
      <c r="AC14" s="100">
        <v>41.954413716208833</v>
      </c>
      <c r="AD14" s="100">
        <v>41.30232040539758</v>
      </c>
      <c r="AE14" s="100">
        <v>40.650227094586342</v>
      </c>
      <c r="AF14" s="100">
        <v>39.998133783775096</v>
      </c>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0">
        <v>9</v>
      </c>
      <c r="C15" s="30" t="s">
        <v>183</v>
      </c>
      <c r="D15" s="31" t="s">
        <v>249</v>
      </c>
      <c r="E15" s="31" t="s">
        <v>185</v>
      </c>
      <c r="F15" s="31">
        <v>2</v>
      </c>
      <c r="H15" s="100">
        <v>110.08064126630441</v>
      </c>
      <c r="I15" s="100">
        <v>103.33281574867175</v>
      </c>
      <c r="J15" s="100">
        <v>96.713756637565481</v>
      </c>
      <c r="K15" s="100">
        <v>90.251493829356349</v>
      </c>
      <c r="L15" s="100">
        <v>83.932721072470684</v>
      </c>
      <c r="M15" s="100">
        <v>82.211707110105735</v>
      </c>
      <c r="N15" s="100">
        <v>80.533449199455859</v>
      </c>
      <c r="O15" s="100">
        <v>78.963560919139852</v>
      </c>
      <c r="P15" s="100">
        <v>77.403499601748834</v>
      </c>
      <c r="Q15" s="100">
        <v>75.886310751307278</v>
      </c>
      <c r="R15" s="100">
        <v>74.404966756819746</v>
      </c>
      <c r="S15" s="100">
        <v>72.947008203652089</v>
      </c>
      <c r="T15" s="100">
        <v>71.508956316879917</v>
      </c>
      <c r="U15" s="100">
        <v>70.092048067549698</v>
      </c>
      <c r="V15" s="100">
        <v>68.702617513387978</v>
      </c>
      <c r="W15" s="100">
        <v>67.329587058895925</v>
      </c>
      <c r="X15" s="100">
        <v>65.969484659419976</v>
      </c>
      <c r="Y15" s="100">
        <v>64.604201616632551</v>
      </c>
      <c r="Z15" s="100">
        <v>63.258625588755017</v>
      </c>
      <c r="AA15" s="100">
        <v>61.93164286705121</v>
      </c>
      <c r="AB15" s="100">
        <v>60.62432384360099</v>
      </c>
      <c r="AC15" s="100">
        <v>59.343355282479415</v>
      </c>
      <c r="AD15" s="100">
        <v>58.10426829832236</v>
      </c>
      <c r="AE15" s="100">
        <v>56.881013066593781</v>
      </c>
      <c r="AF15" s="100">
        <v>55.669984104898617</v>
      </c>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0">
        <v>10</v>
      </c>
      <c r="C16" s="30" t="s">
        <v>187</v>
      </c>
      <c r="D16" s="31" t="s">
        <v>251</v>
      </c>
      <c r="E16" s="31" t="s">
        <v>189</v>
      </c>
      <c r="F16" s="31">
        <v>2</v>
      </c>
      <c r="H16" s="100">
        <v>236.66959825805452</v>
      </c>
      <c r="I16" s="100">
        <v>250.56898751084364</v>
      </c>
      <c r="J16" s="100">
        <v>264.44302705092372</v>
      </c>
      <c r="K16" s="100">
        <v>278.24083195020251</v>
      </c>
      <c r="L16" s="100">
        <v>291.80964650953428</v>
      </c>
      <c r="M16" s="100">
        <v>304.84425096730013</v>
      </c>
      <c r="N16" s="100">
        <v>317.7141257117475</v>
      </c>
      <c r="O16" s="100">
        <v>329.86552244770274</v>
      </c>
      <c r="P16" s="100">
        <v>342.06730995837137</v>
      </c>
      <c r="Q16" s="100">
        <v>354.03811325025492</v>
      </c>
      <c r="R16" s="100">
        <v>365.77155673883465</v>
      </c>
      <c r="S16" s="100">
        <v>377.34142473372424</v>
      </c>
      <c r="T16" s="100">
        <v>388.74871428438303</v>
      </c>
      <c r="U16" s="100">
        <v>399.95215756117909</v>
      </c>
      <c r="V16" s="100">
        <v>410.85864504657576</v>
      </c>
      <c r="W16" s="100">
        <v>421.56919630783477</v>
      </c>
      <c r="X16" s="100">
        <v>432.11706128102639</v>
      </c>
      <c r="Y16" s="100">
        <v>442.69539222914244</v>
      </c>
      <c r="Z16" s="100">
        <v>453.04699317362747</v>
      </c>
      <c r="AA16" s="100">
        <v>463.17851662350751</v>
      </c>
      <c r="AB16" s="100">
        <v>473.07245578832953</v>
      </c>
      <c r="AC16" s="100">
        <v>482.64214301842105</v>
      </c>
      <c r="AD16" s="100">
        <v>491.6836133077324</v>
      </c>
      <c r="AE16" s="100">
        <v>500.49405903771498</v>
      </c>
      <c r="AF16" s="100">
        <v>509.11470408738427</v>
      </c>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0">
        <v>11</v>
      </c>
      <c r="C17" s="30" t="s">
        <v>204</v>
      </c>
      <c r="D17" s="31" t="s">
        <v>253</v>
      </c>
      <c r="E17" s="31" t="s">
        <v>206</v>
      </c>
      <c r="F17" s="31">
        <v>0</v>
      </c>
      <c r="H17" s="102">
        <v>0.41396829626322279</v>
      </c>
      <c r="I17" s="102">
        <v>0.43402073848593165</v>
      </c>
      <c r="J17" s="102">
        <v>0.45364639899317588</v>
      </c>
      <c r="K17" s="102">
        <v>0.47294867048346562</v>
      </c>
      <c r="L17" s="102">
        <v>0.49168705032299953</v>
      </c>
      <c r="M17" s="102">
        <v>0.5093504002167899</v>
      </c>
      <c r="N17" s="102">
        <v>0.52654765373128387</v>
      </c>
      <c r="O17" s="102">
        <v>0.54288358680728188</v>
      </c>
      <c r="P17" s="102">
        <v>0.55898447562000464</v>
      </c>
      <c r="Q17" s="102">
        <v>0.57465323099526455</v>
      </c>
      <c r="R17" s="102">
        <v>0.58986045893684358</v>
      </c>
      <c r="S17" s="102">
        <v>0.60464762175297559</v>
      </c>
      <c r="T17" s="102">
        <v>0.61900137375982534</v>
      </c>
      <c r="U17" s="102">
        <v>0.6328817048852482</v>
      </c>
      <c r="V17" s="102">
        <v>0.64622206674077487</v>
      </c>
      <c r="W17" s="102">
        <v>0.65909208232164973</v>
      </c>
      <c r="X17" s="102">
        <v>0.67151689263702952</v>
      </c>
      <c r="Y17" s="102">
        <v>0.68359673773015395</v>
      </c>
      <c r="Z17" s="102">
        <v>0.69520507433332335</v>
      </c>
      <c r="AA17" s="102">
        <v>0.70635509520305739</v>
      </c>
      <c r="AB17" s="102">
        <v>0.71704876395877859</v>
      </c>
      <c r="AC17" s="102">
        <v>0.7272605735852099</v>
      </c>
      <c r="AD17" s="102">
        <v>0.73692426591381155</v>
      </c>
      <c r="AE17" s="102">
        <v>0.74617529449271691</v>
      </c>
      <c r="AF17" s="102">
        <v>0.75503640491959079</v>
      </c>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2"/>
      <c r="D18" s="73"/>
      <c r="E18" s="73"/>
      <c r="F18" s="72"/>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row>
    <row r="19" spans="2:88" x14ac:dyDescent="0.2"/>
    <row r="20" spans="2:88" x14ac:dyDescent="0.2"/>
    <row r="21" spans="2:88" ht="15" x14ac:dyDescent="0.25">
      <c r="B21" s="54" t="s">
        <v>335</v>
      </c>
      <c r="C21" s="26"/>
    </row>
    <row r="22" spans="2:88" x14ac:dyDescent="0.2">
      <c r="B22" s="26"/>
      <c r="C22" s="26"/>
    </row>
    <row r="23" spans="2:88" x14ac:dyDescent="0.2">
      <c r="B23" s="55"/>
      <c r="C23" s="26" t="s">
        <v>336</v>
      </c>
    </row>
    <row r="24" spans="2:88" x14ac:dyDescent="0.2">
      <c r="B24" s="26"/>
      <c r="C24" s="26"/>
    </row>
    <row r="25" spans="2:88" x14ac:dyDescent="0.2">
      <c r="B25" s="56"/>
      <c r="C25" s="26" t="s">
        <v>337</v>
      </c>
    </row>
    <row r="26" spans="2:88" x14ac:dyDescent="0.2"/>
    <row r="27" spans="2:88" x14ac:dyDescent="0.2"/>
    <row r="28" spans="2:88" x14ac:dyDescent="0.2"/>
    <row r="29" spans="2:88" s="26" customFormat="1" ht="15" x14ac:dyDescent="0.25">
      <c r="B29" s="136" t="s">
        <v>343</v>
      </c>
      <c r="C29" s="137"/>
      <c r="D29" s="137"/>
      <c r="E29" s="137"/>
      <c r="F29" s="137"/>
      <c r="G29" s="137"/>
      <c r="H29" s="137"/>
      <c r="I29" s="138"/>
    </row>
    <row r="30" spans="2:88" x14ac:dyDescent="0.2"/>
    <row r="31" spans="2:88" s="6" customFormat="1" ht="13.5" x14ac:dyDescent="0.2">
      <c r="B31" s="58" t="s">
        <v>333</v>
      </c>
      <c r="C31" s="139" t="s">
        <v>331</v>
      </c>
      <c r="D31" s="139"/>
      <c r="E31" s="139"/>
      <c r="F31" s="139"/>
      <c r="G31" s="139"/>
      <c r="H31" s="139"/>
      <c r="I31" s="139"/>
    </row>
    <row r="32" spans="2:88" s="6" customFormat="1" ht="59.65" customHeight="1" x14ac:dyDescent="0.2">
      <c r="B32" s="59">
        <v>1</v>
      </c>
      <c r="C32" s="127" t="s">
        <v>233</v>
      </c>
      <c r="D32" s="128"/>
      <c r="E32" s="128"/>
      <c r="F32" s="128"/>
      <c r="G32" s="128"/>
      <c r="H32" s="128"/>
      <c r="I32" s="128"/>
    </row>
    <row r="33" spans="2:9" s="6" customFormat="1" ht="54" customHeight="1" x14ac:dyDescent="0.2">
      <c r="B33" s="59">
        <v>2</v>
      </c>
      <c r="C33" s="127" t="s">
        <v>235</v>
      </c>
      <c r="D33" s="128"/>
      <c r="E33" s="128"/>
      <c r="F33" s="128"/>
      <c r="G33" s="128"/>
      <c r="H33" s="128"/>
      <c r="I33" s="128"/>
    </row>
    <row r="34" spans="2:9" s="6" customFormat="1" ht="58.15" customHeight="1" x14ac:dyDescent="0.2">
      <c r="B34" s="59">
        <v>3</v>
      </c>
      <c r="C34" s="127" t="s">
        <v>237</v>
      </c>
      <c r="D34" s="128"/>
      <c r="E34" s="128"/>
      <c r="F34" s="128"/>
      <c r="G34" s="128"/>
      <c r="H34" s="128"/>
      <c r="I34" s="128"/>
    </row>
    <row r="35" spans="2:9" s="6" customFormat="1" ht="61.15" customHeight="1" x14ac:dyDescent="0.2">
      <c r="B35" s="59">
        <v>4</v>
      </c>
      <c r="C35" s="127" t="s">
        <v>240</v>
      </c>
      <c r="D35" s="128"/>
      <c r="E35" s="128"/>
      <c r="F35" s="128"/>
      <c r="G35" s="128"/>
      <c r="H35" s="128"/>
      <c r="I35" s="128"/>
    </row>
    <row r="36" spans="2:9" s="6" customFormat="1" ht="58.5" customHeight="1" x14ac:dyDescent="0.2">
      <c r="B36" s="59">
        <v>5</v>
      </c>
      <c r="C36" s="127" t="s">
        <v>242</v>
      </c>
      <c r="D36" s="128"/>
      <c r="E36" s="128"/>
      <c r="F36" s="128"/>
      <c r="G36" s="128"/>
      <c r="H36" s="128"/>
      <c r="I36" s="128"/>
    </row>
    <row r="37" spans="2:9" s="6" customFormat="1" ht="75.400000000000006" customHeight="1" x14ac:dyDescent="0.2">
      <c r="B37" s="59">
        <v>6</v>
      </c>
      <c r="C37" s="127" t="s">
        <v>244</v>
      </c>
      <c r="D37" s="128"/>
      <c r="E37" s="128"/>
      <c r="F37" s="128"/>
      <c r="G37" s="128"/>
      <c r="H37" s="128"/>
      <c r="I37" s="128"/>
    </row>
    <row r="38" spans="2:9" s="6" customFormat="1" ht="61.5" customHeight="1" x14ac:dyDescent="0.2">
      <c r="B38" s="59">
        <v>7</v>
      </c>
      <c r="C38" s="127" t="s">
        <v>246</v>
      </c>
      <c r="D38" s="128"/>
      <c r="E38" s="128"/>
      <c r="F38" s="128"/>
      <c r="G38" s="128"/>
      <c r="H38" s="128"/>
      <c r="I38" s="128"/>
    </row>
    <row r="39" spans="2:9" s="6" customFormat="1" ht="75.400000000000006" customHeight="1" x14ac:dyDescent="0.2">
      <c r="B39" s="59">
        <v>8</v>
      </c>
      <c r="C39" s="127" t="s">
        <v>248</v>
      </c>
      <c r="D39" s="128"/>
      <c r="E39" s="128"/>
      <c r="F39" s="128"/>
      <c r="G39" s="128"/>
      <c r="H39" s="128"/>
      <c r="I39" s="128"/>
    </row>
    <row r="40" spans="2:9" s="6" customFormat="1" ht="66" customHeight="1" x14ac:dyDescent="0.2">
      <c r="B40" s="59">
        <v>9</v>
      </c>
      <c r="C40" s="127" t="s">
        <v>250</v>
      </c>
      <c r="D40" s="128"/>
      <c r="E40" s="128"/>
      <c r="F40" s="128"/>
      <c r="G40" s="128"/>
      <c r="H40" s="128"/>
      <c r="I40" s="128"/>
    </row>
    <row r="41" spans="2:9" s="6" customFormat="1" ht="54.4" customHeight="1" x14ac:dyDescent="0.2">
      <c r="B41" s="59">
        <v>10</v>
      </c>
      <c r="C41" s="127" t="s">
        <v>252</v>
      </c>
      <c r="D41" s="128"/>
      <c r="E41" s="128"/>
      <c r="F41" s="128"/>
      <c r="G41" s="128"/>
      <c r="H41" s="128"/>
      <c r="I41" s="128"/>
    </row>
    <row r="42" spans="2:9" s="6" customFormat="1" ht="57.4" customHeight="1" x14ac:dyDescent="0.2">
      <c r="B42" s="59">
        <v>11</v>
      </c>
      <c r="C42" s="127" t="s">
        <v>254</v>
      </c>
      <c r="D42" s="128"/>
      <c r="E42" s="128"/>
      <c r="F42" s="128"/>
      <c r="G42" s="128"/>
      <c r="H42" s="128"/>
      <c r="I42" s="128"/>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Normal="100" workbookViewId="0">
      <pane xSplit="6" ySplit="6" topLeftCell="T7" activePane="bottomRight" state="frozen"/>
      <selection activeCell="E12" sqref="E12"/>
      <selection pane="topRight" activeCell="E12" sqref="E12"/>
      <selection pane="bottomLeft" activeCell="E12" sqref="E12"/>
      <selection pane="bottomRight" activeCell="H7" sqref="H7:AF11"/>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0" t="s">
        <v>255</v>
      </c>
      <c r="C1" s="120"/>
      <c r="D1" s="120"/>
      <c r="E1" s="120"/>
      <c r="F1" s="120"/>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7.25" thickBot="1" x14ac:dyDescent="0.25">
      <c r="A3" s="27"/>
      <c r="B3" s="132" t="s">
        <v>2</v>
      </c>
      <c r="C3" s="133"/>
      <c r="D3" s="142" t="str">
        <f>'Cover sheet'!C5</f>
        <v>South Staffs Water</v>
      </c>
      <c r="E3" s="143"/>
      <c r="F3" s="144"/>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7.25" thickBot="1" x14ac:dyDescent="0.25">
      <c r="A4" s="27"/>
      <c r="B4" s="132" t="s">
        <v>329</v>
      </c>
      <c r="C4" s="133"/>
      <c r="D4" s="142" t="str">
        <f>'Cover sheet'!C6</f>
        <v>South Staffs</v>
      </c>
      <c r="E4" s="143"/>
      <c r="F4" s="144"/>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6.5" thickBot="1" x14ac:dyDescent="0.35">
      <c r="A5" s="27"/>
      <c r="B5" s="27"/>
      <c r="C5" s="29"/>
      <c r="D5" s="29"/>
      <c r="E5" s="27"/>
      <c r="F5" s="27"/>
      <c r="G5" s="45"/>
      <c r="H5" s="146" t="s">
        <v>57</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6"/>
      <c r="B6" s="69" t="s">
        <v>333</v>
      </c>
      <c r="C6" s="20" t="s">
        <v>20</v>
      </c>
      <c r="D6" s="21" t="s">
        <v>21</v>
      </c>
      <c r="E6" s="21" t="s">
        <v>22</v>
      </c>
      <c r="F6" s="91"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0">
        <v>1</v>
      </c>
      <c r="C7" s="36" t="s">
        <v>209</v>
      </c>
      <c r="D7" s="37" t="s">
        <v>256</v>
      </c>
      <c r="E7" s="37" t="s">
        <v>46</v>
      </c>
      <c r="F7" s="37">
        <v>2</v>
      </c>
      <c r="H7" s="100">
        <v>303.34606494085443</v>
      </c>
      <c r="I7" s="100">
        <v>300.56716227624827</v>
      </c>
      <c r="J7" s="100">
        <v>297.82014601129697</v>
      </c>
      <c r="K7" s="100">
        <v>295.35094926760127</v>
      </c>
      <c r="L7" s="100">
        <v>292.93132854753259</v>
      </c>
      <c r="M7" s="100">
        <v>293.33238576573183</v>
      </c>
      <c r="N7" s="100">
        <v>293.73604065548375</v>
      </c>
      <c r="O7" s="100">
        <v>293.98127922967183</v>
      </c>
      <c r="P7" s="100">
        <v>294.28654452547801</v>
      </c>
      <c r="Q7" s="100">
        <v>294.57496038870772</v>
      </c>
      <c r="R7" s="100">
        <v>294.45669019138813</v>
      </c>
      <c r="S7" s="100">
        <v>294.32015935444986</v>
      </c>
      <c r="T7" s="100">
        <v>294.18234509179564</v>
      </c>
      <c r="U7" s="100">
        <v>294.04719719529498</v>
      </c>
      <c r="V7" s="100">
        <v>293.89000705885309</v>
      </c>
      <c r="W7" s="100">
        <v>293.73407748528837</v>
      </c>
      <c r="X7" s="100">
        <v>293.60113287021602</v>
      </c>
      <c r="Y7" s="100">
        <v>293.5357641718989</v>
      </c>
      <c r="Z7" s="100">
        <v>293.46718069383883</v>
      </c>
      <c r="AA7" s="100">
        <v>293.39931897978329</v>
      </c>
      <c r="AB7" s="100">
        <v>293.33103188226158</v>
      </c>
      <c r="AC7" s="100">
        <v>293.26069968765984</v>
      </c>
      <c r="AD7" s="100">
        <v>293.12621642592524</v>
      </c>
      <c r="AE7" s="100">
        <v>293.01013060360157</v>
      </c>
      <c r="AF7" s="100">
        <v>292.92871096590204</v>
      </c>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0">
        <f>B7+1</f>
        <v>2</v>
      </c>
      <c r="C8" s="30" t="s">
        <v>212</v>
      </c>
      <c r="D8" s="31" t="s">
        <v>258</v>
      </c>
      <c r="E8" s="31" t="s">
        <v>46</v>
      </c>
      <c r="F8" s="31">
        <v>2</v>
      </c>
      <c r="H8" s="100">
        <v>362.59095890410958</v>
      </c>
      <c r="I8" s="100">
        <v>362.30328767123297</v>
      </c>
      <c r="J8" s="100">
        <v>362.01561643835623</v>
      </c>
      <c r="K8" s="100">
        <v>361.7279452054795</v>
      </c>
      <c r="L8" s="100">
        <v>361.44027397260277</v>
      </c>
      <c r="M8" s="100">
        <v>370.13760273972605</v>
      </c>
      <c r="N8" s="100">
        <v>369.68539412853909</v>
      </c>
      <c r="O8" s="100">
        <v>369.39313420383701</v>
      </c>
      <c r="P8" s="100">
        <v>369.10087427913493</v>
      </c>
      <c r="Q8" s="100">
        <v>375.98239435443281</v>
      </c>
      <c r="R8" s="100">
        <v>375.69013442973079</v>
      </c>
      <c r="S8" s="100">
        <v>375.39787450502865</v>
      </c>
      <c r="T8" s="100">
        <v>375.10561458032652</v>
      </c>
      <c r="U8" s="100">
        <v>374.81335465562449</v>
      </c>
      <c r="V8" s="100">
        <v>374.52109473092236</v>
      </c>
      <c r="W8" s="100">
        <v>374.22883480622028</v>
      </c>
      <c r="X8" s="100">
        <v>373.9365748815182</v>
      </c>
      <c r="Y8" s="100">
        <v>373.64431495681606</v>
      </c>
      <c r="Z8" s="100">
        <v>373.35205503211398</v>
      </c>
      <c r="AA8" s="100">
        <v>373.0597951074119</v>
      </c>
      <c r="AB8" s="100">
        <v>372.76753518270976</v>
      </c>
      <c r="AC8" s="100">
        <v>372.47527525800768</v>
      </c>
      <c r="AD8" s="100">
        <v>372.1830153333056</v>
      </c>
      <c r="AE8" s="100">
        <v>371.89075540860347</v>
      </c>
      <c r="AF8" s="100">
        <v>371.59849548390139</v>
      </c>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0">
        <f t="shared" ref="B9:B11" si="0">B8+1</f>
        <v>3</v>
      </c>
      <c r="C9" s="30" t="s">
        <v>215</v>
      </c>
      <c r="D9" s="31" t="s">
        <v>260</v>
      </c>
      <c r="E9" s="31" t="s">
        <v>46</v>
      </c>
      <c r="F9" s="31">
        <v>2</v>
      </c>
      <c r="H9" s="100">
        <v>319.43095890410956</v>
      </c>
      <c r="I9" s="100">
        <v>319.14328767123294</v>
      </c>
      <c r="J9" s="100">
        <v>318.85561643835621</v>
      </c>
      <c r="K9" s="100">
        <v>318.56794520547948</v>
      </c>
      <c r="L9" s="100">
        <v>318.28027397260274</v>
      </c>
      <c r="M9" s="100">
        <v>326.97760273972602</v>
      </c>
      <c r="N9" s="100">
        <v>326.52539412853906</v>
      </c>
      <c r="O9" s="100">
        <v>326.23313420383698</v>
      </c>
      <c r="P9" s="100">
        <v>325.9408742791349</v>
      </c>
      <c r="Q9" s="100">
        <v>332.82239435443279</v>
      </c>
      <c r="R9" s="100">
        <v>332.53013442973077</v>
      </c>
      <c r="S9" s="100">
        <v>332.23787450502863</v>
      </c>
      <c r="T9" s="100">
        <v>331.94561458032649</v>
      </c>
      <c r="U9" s="100">
        <v>331.65335465562447</v>
      </c>
      <c r="V9" s="100">
        <v>331.36109473092233</v>
      </c>
      <c r="W9" s="100">
        <v>331.06883480622025</v>
      </c>
      <c r="X9" s="100">
        <v>330.77657488151817</v>
      </c>
      <c r="Y9" s="100">
        <v>330.48431495681604</v>
      </c>
      <c r="Z9" s="100">
        <v>330.19205503211396</v>
      </c>
      <c r="AA9" s="100">
        <v>329.89979510741188</v>
      </c>
      <c r="AB9" s="100">
        <v>329.60753518270974</v>
      </c>
      <c r="AC9" s="100">
        <v>329.31527525800766</v>
      </c>
      <c r="AD9" s="100">
        <v>329.02301533330558</v>
      </c>
      <c r="AE9" s="100">
        <v>328.73075540860344</v>
      </c>
      <c r="AF9" s="100">
        <v>328.43849548390136</v>
      </c>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0">
        <f t="shared" si="0"/>
        <v>4</v>
      </c>
      <c r="C10" s="30" t="s">
        <v>218</v>
      </c>
      <c r="D10" s="31" t="s">
        <v>262</v>
      </c>
      <c r="E10" s="31" t="s">
        <v>46</v>
      </c>
      <c r="F10" s="31">
        <v>2</v>
      </c>
      <c r="H10" s="101">
        <v>7.56</v>
      </c>
      <c r="I10" s="101">
        <v>7.82</v>
      </c>
      <c r="J10" s="101">
        <v>7.96</v>
      </c>
      <c r="K10" s="101">
        <v>8.26</v>
      </c>
      <c r="L10" s="101">
        <v>8.57</v>
      </c>
      <c r="M10" s="101">
        <v>8.75</v>
      </c>
      <c r="N10" s="101">
        <v>9.01</v>
      </c>
      <c r="O10" s="101">
        <v>9.2200000000000006</v>
      </c>
      <c r="P10" s="101">
        <v>9.61</v>
      </c>
      <c r="Q10" s="101">
        <v>9.91</v>
      </c>
      <c r="R10" s="101">
        <v>9.58</v>
      </c>
      <c r="S10" s="101">
        <v>9.3000000000000007</v>
      </c>
      <c r="T10" s="101">
        <v>9.2100000000000009</v>
      </c>
      <c r="U10" s="101">
        <v>9.06</v>
      </c>
      <c r="V10" s="101">
        <v>8.9</v>
      </c>
      <c r="W10" s="101">
        <v>8.75</v>
      </c>
      <c r="X10" s="101">
        <v>8.5299999999999994</v>
      </c>
      <c r="Y10" s="101">
        <v>8.4499999999999993</v>
      </c>
      <c r="Z10" s="101">
        <v>8.4</v>
      </c>
      <c r="AA10" s="101">
        <v>8.19</v>
      </c>
      <c r="AB10" s="101">
        <v>8.1</v>
      </c>
      <c r="AC10" s="101">
        <v>8.07</v>
      </c>
      <c r="AD10" s="101">
        <v>8.0299999999999994</v>
      </c>
      <c r="AE10" s="101">
        <v>7.78</v>
      </c>
      <c r="AF10" s="101">
        <v>7.77</v>
      </c>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0">
        <f t="shared" si="0"/>
        <v>5</v>
      </c>
      <c r="C11" s="30" t="s">
        <v>221</v>
      </c>
      <c r="D11" s="31" t="s">
        <v>263</v>
      </c>
      <c r="E11" s="31" t="s">
        <v>46</v>
      </c>
      <c r="F11" s="31">
        <v>2</v>
      </c>
      <c r="H11" s="101">
        <v>8.5248939632551277</v>
      </c>
      <c r="I11" s="101">
        <v>10.756125394984672</v>
      </c>
      <c r="J11" s="101">
        <v>13.075470427059237</v>
      </c>
      <c r="K11" s="101">
        <v>14.95699593787821</v>
      </c>
      <c r="L11" s="101">
        <v>16.778945425070155</v>
      </c>
      <c r="M11" s="101">
        <v>24.895216973994195</v>
      </c>
      <c r="N11" s="101">
        <v>23.779353473055316</v>
      </c>
      <c r="O11" s="101">
        <v>23.031854974165157</v>
      </c>
      <c r="P11" s="101">
        <v>22.044329753656896</v>
      </c>
      <c r="Q11" s="101">
        <v>28.337433965725065</v>
      </c>
      <c r="R11" s="101">
        <v>28.493444238342633</v>
      </c>
      <c r="S11" s="101">
        <v>28.617715150578771</v>
      </c>
      <c r="T11" s="101">
        <v>28.553269488530852</v>
      </c>
      <c r="U11" s="101">
        <v>28.546157460329482</v>
      </c>
      <c r="V11" s="101">
        <v>28.571087672069247</v>
      </c>
      <c r="W11" s="101">
        <v>28.584757320931885</v>
      </c>
      <c r="X11" s="101">
        <v>28.645442011302151</v>
      </c>
      <c r="Y11" s="101">
        <v>28.498550784917132</v>
      </c>
      <c r="Z11" s="101">
        <v>28.32487433827513</v>
      </c>
      <c r="AA11" s="101">
        <v>28.31047612762859</v>
      </c>
      <c r="AB11" s="101">
        <v>28.176503300448154</v>
      </c>
      <c r="AC11" s="101">
        <v>27.984575570347822</v>
      </c>
      <c r="AD11" s="101">
        <v>27.866798907380343</v>
      </c>
      <c r="AE11" s="101">
        <v>27.940624805001875</v>
      </c>
      <c r="AF11" s="101">
        <v>27.739784517999322</v>
      </c>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4" t="s">
        <v>335</v>
      </c>
      <c r="C15" s="26"/>
    </row>
    <row r="16" spans="1:88" x14ac:dyDescent="0.2">
      <c r="B16" s="26"/>
      <c r="C16" s="26"/>
    </row>
    <row r="17" spans="2:9" x14ac:dyDescent="0.2">
      <c r="B17" s="55"/>
      <c r="C17" s="26" t="s">
        <v>336</v>
      </c>
    </row>
    <row r="18" spans="2:9" x14ac:dyDescent="0.2">
      <c r="B18" s="26"/>
      <c r="C18" s="26"/>
    </row>
    <row r="19" spans="2:9" x14ac:dyDescent="0.2">
      <c r="B19" s="56"/>
      <c r="C19" s="26" t="s">
        <v>337</v>
      </c>
    </row>
    <row r="20" spans="2:9" x14ac:dyDescent="0.2"/>
    <row r="21" spans="2:9" x14ac:dyDescent="0.2"/>
    <row r="22" spans="2:9" x14ac:dyDescent="0.2"/>
    <row r="23" spans="2:9" s="26" customFormat="1" ht="15" x14ac:dyDescent="0.25">
      <c r="B23" s="136" t="s">
        <v>345</v>
      </c>
      <c r="C23" s="137"/>
      <c r="D23" s="137"/>
      <c r="E23" s="137"/>
      <c r="F23" s="137"/>
      <c r="G23" s="137"/>
      <c r="H23" s="137"/>
      <c r="I23" s="138"/>
    </row>
    <row r="24" spans="2:9" x14ac:dyDescent="0.2"/>
    <row r="25" spans="2:9" s="6" customFormat="1" ht="13.5" x14ac:dyDescent="0.2">
      <c r="B25" s="58" t="s">
        <v>333</v>
      </c>
      <c r="C25" s="139" t="s">
        <v>331</v>
      </c>
      <c r="D25" s="139"/>
      <c r="E25" s="139"/>
      <c r="F25" s="139"/>
      <c r="G25" s="139"/>
      <c r="H25" s="139"/>
      <c r="I25" s="139"/>
    </row>
    <row r="26" spans="2:9" s="6" customFormat="1" ht="76.900000000000006" customHeight="1" x14ac:dyDescent="0.2">
      <c r="B26" s="59">
        <v>1</v>
      </c>
      <c r="C26" s="127" t="s">
        <v>257</v>
      </c>
      <c r="D26" s="128"/>
      <c r="E26" s="128"/>
      <c r="F26" s="128"/>
      <c r="G26" s="128"/>
      <c r="H26" s="128"/>
      <c r="I26" s="128"/>
    </row>
    <row r="27" spans="2:9" s="6" customFormat="1" ht="54" customHeight="1" x14ac:dyDescent="0.2">
      <c r="B27" s="59">
        <v>2</v>
      </c>
      <c r="C27" s="127" t="s">
        <v>259</v>
      </c>
      <c r="D27" s="128"/>
      <c r="E27" s="128"/>
      <c r="F27" s="128"/>
      <c r="G27" s="128"/>
      <c r="H27" s="128"/>
      <c r="I27" s="128"/>
    </row>
    <row r="28" spans="2:9" s="6" customFormat="1" ht="58.15" customHeight="1" x14ac:dyDescent="0.2">
      <c r="B28" s="59">
        <v>3</v>
      </c>
      <c r="C28" s="127" t="s">
        <v>261</v>
      </c>
      <c r="D28" s="128"/>
      <c r="E28" s="128"/>
      <c r="F28" s="128"/>
      <c r="G28" s="128"/>
      <c r="H28" s="128"/>
      <c r="I28" s="128"/>
    </row>
    <row r="29" spans="2:9" s="6" customFormat="1" ht="61.15" customHeight="1" x14ac:dyDescent="0.2">
      <c r="B29" s="59">
        <v>4</v>
      </c>
      <c r="C29" s="127" t="s">
        <v>220</v>
      </c>
      <c r="D29" s="128"/>
      <c r="E29" s="128"/>
      <c r="F29" s="128"/>
      <c r="G29" s="128"/>
      <c r="H29" s="128"/>
      <c r="I29" s="128"/>
    </row>
    <row r="30" spans="2:9" s="6" customFormat="1" ht="58.5" customHeight="1" x14ac:dyDescent="0.2">
      <c r="B30" s="59">
        <v>5</v>
      </c>
      <c r="C30" s="127" t="s">
        <v>264</v>
      </c>
      <c r="D30" s="128"/>
      <c r="E30" s="128"/>
      <c r="F30" s="128"/>
      <c r="G30" s="128"/>
      <c r="H30" s="128"/>
      <c r="I30" s="128"/>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DEF208E1D2464CAAC117F0FF414566" ma:contentTypeVersion="0" ma:contentTypeDescription="Create a new document." ma:contentTypeScope="" ma:versionID="9bd65c62495c8e238c811c56afc7c29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49414-5E09-45C8-BBF8-817913BDD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505F09-1AD7-47E1-880A-1E18A344DD5B}">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 MacDonald</cp:lastModifiedBy>
  <dcterms:created xsi:type="dcterms:W3CDTF">2017-04-19T07:39:06Z</dcterms:created>
  <dcterms:modified xsi:type="dcterms:W3CDTF">2019-11-15T12:55:51Z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0x0101003DDEF208E1D2464CAAC117F0FF414566</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